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ES 2020\MR 15 DE AGOSTO 2020\ATENDIDOS ATENCIONES\"/>
    </mc:Choice>
  </mc:AlternateContent>
  <xr:revisionPtr revIDLastSave="0" documentId="13_ncr:1_{843AF092-2060-42E0-99C4-07462218062F}" xr6:coauthVersionLast="46" xr6:coauthVersionMax="46" xr10:uidLastSave="{00000000-0000-0000-0000-000000000000}"/>
  <bookViews>
    <workbookView xWindow="-120" yWindow="-120" windowWidth="24240" windowHeight="13140" tabRatio="904" activeTab="15" xr2:uid="{895519A7-4E72-47F2-B3E2-EE25A78349A8}"/>
  </bookViews>
  <sheets>
    <sheet name="ENE" sheetId="1" r:id="rId1"/>
    <sheet name="FEB" sheetId="2" r:id="rId2"/>
    <sheet name="MAR" sheetId="3" r:id="rId3"/>
    <sheet name="I TRI" sheetId="4" r:id="rId4"/>
    <sheet name="ABRIL" sheetId="5" r:id="rId5"/>
    <sheet name="MAY" sheetId="6" r:id="rId6"/>
    <sheet name="JUN" sheetId="7" r:id="rId7"/>
    <sheet name="II TRI" sheetId="19" r:id="rId8"/>
    <sheet name="I SEM" sheetId="11" r:id="rId9"/>
    <sheet name="JUL" sheetId="8" r:id="rId10"/>
    <sheet name="AGOST" sheetId="9" r:id="rId11"/>
    <sheet name="SET" sheetId="10" r:id="rId12"/>
    <sheet name="III TRI" sheetId="12" r:id="rId13"/>
    <sheet name="OCT" sheetId="13" r:id="rId14"/>
    <sheet name="NOV" sheetId="14" r:id="rId15"/>
    <sheet name="DIC" sheetId="15" r:id="rId16"/>
    <sheet name="IV TRI" sheetId="17" r:id="rId17"/>
    <sheet name="II SEMES" sheetId="18" r:id="rId18"/>
    <sheet name="ANUAL" sheetId="16" r:id="rId19"/>
  </sheets>
  <externalReferences>
    <externalReference r:id="rId2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6" l="1"/>
  <c r="D15" i="16"/>
  <c r="D14" i="16" s="1"/>
  <c r="E15" i="16"/>
  <c r="F15" i="16"/>
  <c r="F14" i="16" s="1"/>
  <c r="G15" i="16"/>
  <c r="C16" i="16"/>
  <c r="D16" i="16"/>
  <c r="E16" i="16"/>
  <c r="F16" i="16"/>
  <c r="G16" i="16"/>
  <c r="C17" i="16"/>
  <c r="D17" i="16"/>
  <c r="E17" i="16"/>
  <c r="F17" i="16"/>
  <c r="G17" i="16"/>
  <c r="C18" i="16"/>
  <c r="D18" i="16"/>
  <c r="E18" i="16"/>
  <c r="F18" i="16"/>
  <c r="G18" i="16"/>
  <c r="C19" i="16"/>
  <c r="D19" i="16"/>
  <c r="E19" i="16"/>
  <c r="F19" i="16"/>
  <c r="G19" i="16"/>
  <c r="C20" i="16"/>
  <c r="D20" i="16"/>
  <c r="E20" i="16"/>
  <c r="F20" i="16"/>
  <c r="G20" i="16"/>
  <c r="C21" i="16"/>
  <c r="D21" i="16"/>
  <c r="E21" i="16"/>
  <c r="F21" i="16"/>
  <c r="G21" i="16"/>
  <c r="C22" i="16"/>
  <c r="D22" i="16"/>
  <c r="E22" i="16"/>
  <c r="F22" i="16"/>
  <c r="G22" i="16"/>
  <c r="B16" i="16"/>
  <c r="B17" i="16"/>
  <c r="B14" i="16" s="1"/>
  <c r="B18" i="16"/>
  <c r="B19" i="16"/>
  <c r="B20" i="16"/>
  <c r="B21" i="16"/>
  <c r="B22" i="16"/>
  <c r="B15" i="16"/>
  <c r="C15" i="18"/>
  <c r="D15" i="18"/>
  <c r="E15" i="18"/>
  <c r="F15" i="18"/>
  <c r="G15" i="18"/>
  <c r="C16" i="18"/>
  <c r="C14" i="18" s="1"/>
  <c r="D16" i="18"/>
  <c r="E16" i="18"/>
  <c r="E14" i="18" s="1"/>
  <c r="F16" i="18"/>
  <c r="G16" i="18"/>
  <c r="G14" i="18" s="1"/>
  <c r="C17" i="18"/>
  <c r="D17" i="18"/>
  <c r="E17" i="18"/>
  <c r="F17" i="18"/>
  <c r="G17" i="18"/>
  <c r="C18" i="18"/>
  <c r="D18" i="18"/>
  <c r="E18" i="18"/>
  <c r="F18" i="18"/>
  <c r="G18" i="18"/>
  <c r="C19" i="18"/>
  <c r="D19" i="18"/>
  <c r="E19" i="18"/>
  <c r="F19" i="18"/>
  <c r="G19" i="18"/>
  <c r="C20" i="18"/>
  <c r="D20" i="18"/>
  <c r="E20" i="18"/>
  <c r="F20" i="18"/>
  <c r="G20" i="18"/>
  <c r="C21" i="18"/>
  <c r="D21" i="18"/>
  <c r="E21" i="18"/>
  <c r="F21" i="18"/>
  <c r="G21" i="18"/>
  <c r="C22" i="18"/>
  <c r="D22" i="18"/>
  <c r="E22" i="18"/>
  <c r="F22" i="18"/>
  <c r="G22" i="18"/>
  <c r="B16" i="18"/>
  <c r="B17" i="18"/>
  <c r="B18" i="18"/>
  <c r="B19" i="18"/>
  <c r="B20" i="18"/>
  <c r="B21" i="18"/>
  <c r="B22" i="18"/>
  <c r="B15" i="18"/>
  <c r="C15" i="17"/>
  <c r="D15" i="17"/>
  <c r="E15" i="17"/>
  <c r="F15" i="17"/>
  <c r="G15" i="17"/>
  <c r="C16" i="17"/>
  <c r="C14" i="17" s="1"/>
  <c r="D16" i="17"/>
  <c r="E16" i="17"/>
  <c r="E14" i="17" s="1"/>
  <c r="F16" i="17"/>
  <c r="G16" i="17"/>
  <c r="G14" i="17" s="1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B16" i="17"/>
  <c r="B17" i="17"/>
  <c r="B18" i="17"/>
  <c r="B19" i="17"/>
  <c r="B20" i="17"/>
  <c r="B21" i="17"/>
  <c r="B22" i="17"/>
  <c r="C15" i="12"/>
  <c r="D15" i="12"/>
  <c r="D14" i="12" s="1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B16" i="12"/>
  <c r="B17" i="12"/>
  <c r="B18" i="12"/>
  <c r="B19" i="12"/>
  <c r="B20" i="12"/>
  <c r="B21" i="12"/>
  <c r="B22" i="12"/>
  <c r="C15" i="11"/>
  <c r="D15" i="11"/>
  <c r="D14" i="11" s="1"/>
  <c r="E15" i="11"/>
  <c r="F15" i="11"/>
  <c r="G15" i="11"/>
  <c r="C16" i="11"/>
  <c r="C14" i="11" s="1"/>
  <c r="D16" i="11"/>
  <c r="E16" i="11"/>
  <c r="F16" i="11"/>
  <c r="G16" i="11"/>
  <c r="G14" i="11" s="1"/>
  <c r="C17" i="11"/>
  <c r="D17" i="11"/>
  <c r="E17" i="11"/>
  <c r="F17" i="11"/>
  <c r="G17" i="11"/>
  <c r="C18" i="11"/>
  <c r="D18" i="11"/>
  <c r="E18" i="11"/>
  <c r="F18" i="11"/>
  <c r="G18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B16" i="11"/>
  <c r="B17" i="11"/>
  <c r="B14" i="11" s="1"/>
  <c r="B18" i="11"/>
  <c r="B19" i="11"/>
  <c r="B20" i="11"/>
  <c r="B21" i="11"/>
  <c r="B22" i="11"/>
  <c r="B15" i="11"/>
  <c r="C15" i="19"/>
  <c r="D15" i="19"/>
  <c r="E15" i="19"/>
  <c r="F15" i="19"/>
  <c r="G15" i="19"/>
  <c r="C16" i="19"/>
  <c r="C14" i="19" s="1"/>
  <c r="D16" i="19"/>
  <c r="E16" i="19"/>
  <c r="E14" i="19" s="1"/>
  <c r="F16" i="19"/>
  <c r="G16" i="19"/>
  <c r="G14" i="19" s="1"/>
  <c r="C17" i="19"/>
  <c r="D17" i="19"/>
  <c r="E17" i="19"/>
  <c r="F17" i="19"/>
  <c r="G17" i="19"/>
  <c r="C18" i="19"/>
  <c r="D18" i="19"/>
  <c r="E18" i="19"/>
  <c r="F18" i="19"/>
  <c r="G18" i="19"/>
  <c r="C19" i="19"/>
  <c r="D19" i="19"/>
  <c r="E19" i="19"/>
  <c r="F19" i="19"/>
  <c r="G19" i="19"/>
  <c r="C20" i="19"/>
  <c r="D20" i="19"/>
  <c r="E20" i="19"/>
  <c r="F20" i="19"/>
  <c r="G20" i="19"/>
  <c r="C21" i="19"/>
  <c r="D21" i="19"/>
  <c r="E21" i="19"/>
  <c r="F21" i="19"/>
  <c r="G21" i="19"/>
  <c r="C22" i="19"/>
  <c r="D22" i="19"/>
  <c r="E22" i="19"/>
  <c r="F22" i="19"/>
  <c r="G22" i="19"/>
  <c r="B16" i="19"/>
  <c r="B17" i="19"/>
  <c r="B18" i="19"/>
  <c r="B19" i="19"/>
  <c r="B20" i="19"/>
  <c r="B21" i="19"/>
  <c r="B22" i="19"/>
  <c r="B15" i="19"/>
  <c r="F14" i="19"/>
  <c r="D14" i="19"/>
  <c r="B14" i="19"/>
  <c r="C15" i="4"/>
  <c r="D15" i="4"/>
  <c r="D14" i="4" s="1"/>
  <c r="E15" i="4"/>
  <c r="F15" i="4"/>
  <c r="F14" i="4" s="1"/>
  <c r="G15" i="4"/>
  <c r="C16" i="4"/>
  <c r="D16" i="4"/>
  <c r="E16" i="4"/>
  <c r="F16" i="4"/>
  <c r="G16" i="4"/>
  <c r="C17" i="4"/>
  <c r="D17" i="4"/>
  <c r="E17" i="4"/>
  <c r="F17" i="4"/>
  <c r="G17" i="4"/>
  <c r="C18" i="4"/>
  <c r="D18" i="4"/>
  <c r="E18" i="4"/>
  <c r="F18" i="4"/>
  <c r="G18" i="4"/>
  <c r="C19" i="4"/>
  <c r="D19" i="4"/>
  <c r="E19" i="4"/>
  <c r="F19" i="4"/>
  <c r="G19" i="4"/>
  <c r="C20" i="4"/>
  <c r="D20" i="4"/>
  <c r="E20" i="4"/>
  <c r="F20" i="4"/>
  <c r="G20" i="4"/>
  <c r="C21" i="4"/>
  <c r="D21" i="4"/>
  <c r="E21" i="4"/>
  <c r="F21" i="4"/>
  <c r="G21" i="4"/>
  <c r="C22" i="4"/>
  <c r="D22" i="4"/>
  <c r="E22" i="4"/>
  <c r="F22" i="4"/>
  <c r="G22" i="4"/>
  <c r="B16" i="4"/>
  <c r="B17" i="4"/>
  <c r="B18" i="4"/>
  <c r="B19" i="4"/>
  <c r="B20" i="4"/>
  <c r="B21" i="4"/>
  <c r="B22" i="4"/>
  <c r="C14" i="12"/>
  <c r="E14" i="12"/>
  <c r="G14" i="12"/>
  <c r="B14" i="12"/>
  <c r="B15" i="12"/>
  <c r="H15" i="17"/>
  <c r="H16" i="17"/>
  <c r="H17" i="17"/>
  <c r="H18" i="17"/>
  <c r="H19" i="17"/>
  <c r="H20" i="17"/>
  <c r="H21" i="17"/>
  <c r="H22" i="17"/>
  <c r="G14" i="16"/>
  <c r="E14" i="16"/>
  <c r="C14" i="16"/>
  <c r="F14" i="18"/>
  <c r="D14" i="18"/>
  <c r="B14" i="18"/>
  <c r="B15" i="17"/>
  <c r="F14" i="17"/>
  <c r="D14" i="17"/>
  <c r="B14" i="17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F14" i="15"/>
  <c r="E14" i="15"/>
  <c r="D14" i="15"/>
  <c r="C14" i="15"/>
  <c r="B14" i="15"/>
  <c r="F14" i="12"/>
  <c r="F14" i="11"/>
  <c r="E14" i="11"/>
  <c r="C14" i="4"/>
  <c r="E14" i="4"/>
  <c r="G14" i="4"/>
  <c r="B15" i="4"/>
  <c r="B14" i="4" l="1"/>
</calcChain>
</file>

<file path=xl/sharedStrings.xml><?xml version="1.0" encoding="utf-8"?>
<sst xmlns="http://schemas.openxmlformats.org/spreadsheetml/2006/main" count="551" uniqueCount="41">
  <si>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</si>
  <si>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Septiembre - 2020</t>
  </si>
  <si>
    <t>Diresa/Red/M.Red/EE.SS: AREQUIPA/AREQUIPA CAYLLOMA/15 DE AGOSTO/TODOS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</si>
  <si>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</si>
  <si>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</si>
  <si>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</si>
  <si>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</si>
  <si>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</si>
  <si>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</si>
  <si>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</si>
  <si>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</si>
  <si>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</si>
  <si>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</si>
  <si>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</si>
  <si>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</si>
  <si>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</si>
  <si>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</si>
  <si>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</si>
  <si>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</si>
  <si>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</si>
  <si>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Abril - 2020</t>
  </si>
  <si>
    <t>Periodo:                Enero - 2020</t>
  </si>
  <si>
    <t>Periodo:                Febrero - 2020</t>
  </si>
  <si>
    <t>Periodo:                Julio - 2020</t>
  </si>
  <si>
    <t>Periodo:                Junio - 2020</t>
  </si>
  <si>
    <t>Periodo:                Marzo - 2020</t>
  </si>
  <si>
    <t>Periodo:                Mayo - 2020</t>
  </si>
  <si>
    <t>Periodo:                Agosto - 2020</t>
  </si>
  <si>
    <t>Periodo:             I TRIMESTRE</t>
  </si>
  <si>
    <t>Periodo:              1 SEMESTRE</t>
  </si>
  <si>
    <t>Periodo:                III TRIMESTRE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</si>
  <si>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</si>
  <si>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Octubre - 2020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</si>
  <si>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</si>
  <si>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Noviembre - 2020</t>
  </si>
  <si>
    <t>Periodo:                Diciembre - 2020</t>
  </si>
  <si>
    <t>Diresa/Red/M.Red/EE.SS: AREQUIPA/AREQUIPA CAYLLOMA/15 DE AGOSTO</t>
  </si>
  <si>
    <t>Periodo:                IV TRIMESTRE</t>
  </si>
  <si>
    <t>Periodo:              ANUAL</t>
  </si>
  <si>
    <t>Periodo:             II SEMESTRE</t>
  </si>
  <si>
    <t>Periodo:            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</si>
</sst>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17" fillId="0" borderId="0" xfId="0" applyFont="1"/>
    <xf numFmtId="0" fontId="22" fillId="2" borderId="1" xfId="0" applyFont="1" applyFill="1" applyBorder="1" applyAlignment="1">
      <alignment horizontal="center" vertical="top" wrapText="1" readingOrder="1"/>
    </xf>
    <xf numFmtId="0" fontId="23" fillId="0" borderId="1" xfId="0" applyFont="1" applyBorder="1" applyAlignment="1">
      <alignment vertical="top" wrapText="1" readingOrder="1"/>
    </xf>
    <xf numFmtId="0" fontId="23" fillId="3" borderId="1" xfId="0" applyFont="1" applyFill="1" applyBorder="1" applyAlignment="1">
      <alignment vertical="top" wrapText="1" readingOrder="1"/>
    </xf>
    <xf numFmtId="0" fontId="24" fillId="0" borderId="1" xfId="0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7" fillId="0" borderId="0" xfId="0" applyFont="1"/>
    <xf numFmtId="0" fontId="18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vertical="top" wrapText="1" readingOrder="1"/>
    </xf>
    <xf numFmtId="0" fontId="20" fillId="0" borderId="0" xfId="0" applyFont="1" applyAlignment="1">
      <alignment vertical="top" wrapText="1" readingOrder="1"/>
    </xf>
    <xf numFmtId="0" fontId="21" fillId="2" borderId="1" xfId="0" applyFont="1" applyFill="1" applyBorder="1" applyAlignment="1">
      <alignment horizontal="center" vertical="center" wrapText="1" readingOrder="1"/>
    </xf>
    <xf numFmtId="0" fontId="17" fillId="2" borderId="4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center" vertical="top" wrapText="1" readingOrder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E6C98-3752-4715-9077-4E761526D4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6D5AD-4CAC-42B0-BD21-1F6731CA5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E3322B-EBD5-4CDA-AEB9-291A13EA8D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628BF-4725-4E5A-96BF-E06838C0E0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9515BA-6987-4BD1-B74C-46A03BB969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7B4535-28CB-466A-B699-81D34FE5477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EFB8BE-E11E-4A9C-9B6D-9CB663800E7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FC6BEA-3D77-424E-B246-A84B393DEC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63C4F8-490F-41CC-B854-3263AE54097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162D2E-E7B6-4594-96B0-862FC6503D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242632-3D2F-4C08-A570-840F84B3A1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94BC9-A6A4-44C0-A532-A52753D765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F05DF-17B8-4038-B634-046BAA8D00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DC0F15-AD7F-47CD-AF9A-37E4307791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1708F-2198-4C6C-AA70-2A9F7CD7A3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D03DC-98C9-4554-883C-C6CA227F41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038C24-8127-4B09-B6D1-FFE973730F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03B9F-C331-4A32-8FF8-DB92A28569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1898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9ECE00-0BB6-4BE2-896E-50B7648A5C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15%20DE%20AGOSTO/ATENDIDOS%20ATENCIONES/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D Y ATC  MR"/>
      <sheetName val="CS 15"/>
      <sheetName val="MIGUEL GRAU A"/>
      <sheetName val="MIGUEL GRAU B"/>
      <sheetName val="MIGUEL GRAU CD"/>
    </sheetNames>
    <sheetDataSet>
      <sheetData sheetId="0"/>
      <sheetData sheetId="1">
        <row r="15">
          <cell r="B15">
            <v>6</v>
          </cell>
          <cell r="C15">
            <v>2</v>
          </cell>
          <cell r="D15">
            <v>4</v>
          </cell>
          <cell r="E15">
            <v>8</v>
          </cell>
          <cell r="F15">
            <v>2</v>
          </cell>
          <cell r="G15">
            <v>6</v>
          </cell>
        </row>
        <row r="16">
          <cell r="B16">
            <v>18</v>
          </cell>
          <cell r="C16">
            <v>8</v>
          </cell>
          <cell r="D16">
            <v>10</v>
          </cell>
          <cell r="E16">
            <v>237</v>
          </cell>
          <cell r="F16">
            <v>114</v>
          </cell>
          <cell r="G16">
            <v>123</v>
          </cell>
        </row>
        <row r="17">
          <cell r="B17">
            <v>56</v>
          </cell>
          <cell r="C17">
            <v>32</v>
          </cell>
          <cell r="D17">
            <v>24</v>
          </cell>
          <cell r="E17">
            <v>703</v>
          </cell>
          <cell r="F17">
            <v>347</v>
          </cell>
          <cell r="G17">
            <v>356</v>
          </cell>
        </row>
        <row r="18">
          <cell r="B18">
            <v>51</v>
          </cell>
          <cell r="C18">
            <v>18</v>
          </cell>
          <cell r="D18">
            <v>33</v>
          </cell>
          <cell r="E18">
            <v>358</v>
          </cell>
          <cell r="F18">
            <v>121</v>
          </cell>
          <cell r="G18">
            <v>237</v>
          </cell>
        </row>
        <row r="19">
          <cell r="B19">
            <v>25</v>
          </cell>
          <cell r="C19">
            <v>12</v>
          </cell>
          <cell r="D19">
            <v>13</v>
          </cell>
          <cell r="E19">
            <v>176</v>
          </cell>
          <cell r="F19">
            <v>107</v>
          </cell>
          <cell r="G19">
            <v>69</v>
          </cell>
        </row>
        <row r="20">
          <cell r="B20">
            <v>121</v>
          </cell>
          <cell r="C20">
            <v>85</v>
          </cell>
          <cell r="D20">
            <v>36</v>
          </cell>
          <cell r="E20">
            <v>999</v>
          </cell>
          <cell r="F20">
            <v>795</v>
          </cell>
          <cell r="G20">
            <v>204</v>
          </cell>
        </row>
        <row r="21">
          <cell r="B21">
            <v>263</v>
          </cell>
          <cell r="C21">
            <v>156</v>
          </cell>
          <cell r="D21">
            <v>107</v>
          </cell>
          <cell r="E21">
            <v>2438</v>
          </cell>
          <cell r="F21">
            <v>1683</v>
          </cell>
          <cell r="G21">
            <v>755</v>
          </cell>
        </row>
        <row r="22">
          <cell r="B22">
            <v>72</v>
          </cell>
          <cell r="C22">
            <v>50</v>
          </cell>
          <cell r="D22">
            <v>22</v>
          </cell>
          <cell r="E22">
            <v>758</v>
          </cell>
          <cell r="F22">
            <v>495</v>
          </cell>
          <cell r="G22">
            <v>263</v>
          </cell>
        </row>
      </sheetData>
      <sheetData sheetId="2">
        <row r="15">
          <cell r="B15">
            <v>3</v>
          </cell>
          <cell r="C15">
            <v>1</v>
          </cell>
          <cell r="D15">
            <v>2</v>
          </cell>
          <cell r="E15">
            <v>3</v>
          </cell>
          <cell r="F15">
            <v>1</v>
          </cell>
          <cell r="G15">
            <v>2</v>
          </cell>
        </row>
        <row r="16">
          <cell r="B16">
            <v>7</v>
          </cell>
          <cell r="C16">
            <v>3</v>
          </cell>
          <cell r="D16">
            <v>4</v>
          </cell>
          <cell r="E16">
            <v>41</v>
          </cell>
          <cell r="F16">
            <v>13</v>
          </cell>
          <cell r="G16">
            <v>28</v>
          </cell>
        </row>
        <row r="17">
          <cell r="B17">
            <v>12</v>
          </cell>
          <cell r="C17">
            <v>5</v>
          </cell>
          <cell r="D17">
            <v>7</v>
          </cell>
          <cell r="E17">
            <v>136</v>
          </cell>
          <cell r="F17">
            <v>80</v>
          </cell>
          <cell r="G17">
            <v>56</v>
          </cell>
        </row>
        <row r="18">
          <cell r="B18">
            <v>28</v>
          </cell>
          <cell r="C18">
            <v>11</v>
          </cell>
          <cell r="D18">
            <v>17</v>
          </cell>
          <cell r="E18">
            <v>112</v>
          </cell>
          <cell r="F18">
            <v>57</v>
          </cell>
          <cell r="G18">
            <v>55</v>
          </cell>
        </row>
        <row r="19">
          <cell r="B19">
            <v>28</v>
          </cell>
          <cell r="C19">
            <v>16</v>
          </cell>
          <cell r="D19">
            <v>12</v>
          </cell>
          <cell r="E19">
            <v>85</v>
          </cell>
          <cell r="F19">
            <v>51</v>
          </cell>
          <cell r="G19">
            <v>34</v>
          </cell>
        </row>
        <row r="20">
          <cell r="B20">
            <v>62</v>
          </cell>
          <cell r="C20">
            <v>32</v>
          </cell>
          <cell r="D20">
            <v>30</v>
          </cell>
          <cell r="E20">
            <v>279</v>
          </cell>
          <cell r="F20">
            <v>189</v>
          </cell>
          <cell r="G20">
            <v>90</v>
          </cell>
        </row>
        <row r="21">
          <cell r="B21">
            <v>111</v>
          </cell>
          <cell r="C21">
            <v>56</v>
          </cell>
          <cell r="D21">
            <v>55</v>
          </cell>
          <cell r="E21">
            <v>530</v>
          </cell>
          <cell r="F21">
            <v>373</v>
          </cell>
          <cell r="G21">
            <v>157</v>
          </cell>
        </row>
        <row r="22">
          <cell r="B22">
            <v>26</v>
          </cell>
          <cell r="C22">
            <v>10</v>
          </cell>
          <cell r="D22">
            <v>16</v>
          </cell>
          <cell r="E22">
            <v>222</v>
          </cell>
          <cell r="F22">
            <v>117</v>
          </cell>
          <cell r="G22">
            <v>105</v>
          </cell>
        </row>
      </sheetData>
      <sheetData sheetId="3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4</v>
          </cell>
          <cell r="C16">
            <v>2</v>
          </cell>
          <cell r="D16">
            <v>2</v>
          </cell>
          <cell r="E16">
            <v>58</v>
          </cell>
          <cell r="F16">
            <v>33</v>
          </cell>
          <cell r="G16">
            <v>25</v>
          </cell>
        </row>
        <row r="17">
          <cell r="B17">
            <v>15</v>
          </cell>
          <cell r="C17">
            <v>9</v>
          </cell>
          <cell r="D17">
            <v>6</v>
          </cell>
          <cell r="E17">
            <v>198</v>
          </cell>
          <cell r="F17">
            <v>121</v>
          </cell>
          <cell r="G17">
            <v>77</v>
          </cell>
        </row>
        <row r="18">
          <cell r="B18">
            <v>22</v>
          </cell>
          <cell r="C18">
            <v>7</v>
          </cell>
          <cell r="D18">
            <v>15</v>
          </cell>
          <cell r="E18">
            <v>99</v>
          </cell>
          <cell r="F18">
            <v>55</v>
          </cell>
          <cell r="G18">
            <v>44</v>
          </cell>
        </row>
        <row r="19">
          <cell r="B19">
            <v>8</v>
          </cell>
          <cell r="C19">
            <v>7</v>
          </cell>
          <cell r="D19">
            <v>1</v>
          </cell>
          <cell r="E19">
            <v>49</v>
          </cell>
          <cell r="F19">
            <v>43</v>
          </cell>
          <cell r="G19">
            <v>6</v>
          </cell>
        </row>
        <row r="20">
          <cell r="B20">
            <v>39</v>
          </cell>
          <cell r="C20">
            <v>19</v>
          </cell>
          <cell r="D20">
            <v>20</v>
          </cell>
          <cell r="E20">
            <v>207</v>
          </cell>
          <cell r="F20">
            <v>150</v>
          </cell>
          <cell r="G20">
            <v>57</v>
          </cell>
        </row>
        <row r="21">
          <cell r="B21">
            <v>65</v>
          </cell>
          <cell r="C21">
            <v>35</v>
          </cell>
          <cell r="D21">
            <v>30</v>
          </cell>
          <cell r="E21">
            <v>362</v>
          </cell>
          <cell r="F21">
            <v>262</v>
          </cell>
          <cell r="G21">
            <v>100</v>
          </cell>
        </row>
        <row r="22">
          <cell r="B22">
            <v>15</v>
          </cell>
          <cell r="C22">
            <v>8</v>
          </cell>
          <cell r="D22">
            <v>7</v>
          </cell>
          <cell r="E22">
            <v>160</v>
          </cell>
          <cell r="F22">
            <v>89</v>
          </cell>
          <cell r="G22">
            <v>71</v>
          </cell>
        </row>
      </sheetData>
      <sheetData sheetId="4">
        <row r="15">
          <cell r="B15">
            <v>2</v>
          </cell>
          <cell r="C15">
            <v>1</v>
          </cell>
          <cell r="D15">
            <v>1</v>
          </cell>
          <cell r="E15">
            <v>2</v>
          </cell>
          <cell r="F15">
            <v>1</v>
          </cell>
          <cell r="G15">
            <v>1</v>
          </cell>
        </row>
        <row r="16">
          <cell r="B16">
            <v>4</v>
          </cell>
          <cell r="C16">
            <v>3</v>
          </cell>
          <cell r="D16">
            <v>1</v>
          </cell>
          <cell r="E16">
            <v>64</v>
          </cell>
          <cell r="F16">
            <v>29</v>
          </cell>
          <cell r="G16">
            <v>35</v>
          </cell>
        </row>
        <row r="17">
          <cell r="B17">
            <v>25</v>
          </cell>
          <cell r="C17">
            <v>12</v>
          </cell>
          <cell r="D17">
            <v>13</v>
          </cell>
          <cell r="E17">
            <v>203</v>
          </cell>
          <cell r="F17">
            <v>107</v>
          </cell>
          <cell r="G17">
            <v>96</v>
          </cell>
        </row>
        <row r="18">
          <cell r="B18">
            <v>22</v>
          </cell>
          <cell r="C18">
            <v>12</v>
          </cell>
          <cell r="D18">
            <v>10</v>
          </cell>
          <cell r="E18">
            <v>106</v>
          </cell>
          <cell r="F18">
            <v>37</v>
          </cell>
          <cell r="G18">
            <v>69</v>
          </cell>
        </row>
        <row r="19">
          <cell r="B19">
            <v>12</v>
          </cell>
          <cell r="C19">
            <v>6</v>
          </cell>
          <cell r="D19">
            <v>6</v>
          </cell>
          <cell r="E19">
            <v>48</v>
          </cell>
          <cell r="F19">
            <v>33</v>
          </cell>
          <cell r="G19">
            <v>15</v>
          </cell>
        </row>
        <row r="20">
          <cell r="B20">
            <v>37</v>
          </cell>
          <cell r="C20">
            <v>16</v>
          </cell>
          <cell r="D20">
            <v>21</v>
          </cell>
          <cell r="E20">
            <v>212</v>
          </cell>
          <cell r="F20">
            <v>163</v>
          </cell>
          <cell r="G20">
            <v>49</v>
          </cell>
        </row>
        <row r="21">
          <cell r="B21">
            <v>74</v>
          </cell>
          <cell r="C21">
            <v>38</v>
          </cell>
          <cell r="D21">
            <v>36</v>
          </cell>
          <cell r="E21">
            <v>474</v>
          </cell>
          <cell r="F21">
            <v>311</v>
          </cell>
          <cell r="G21">
            <v>163</v>
          </cell>
        </row>
        <row r="22">
          <cell r="B22">
            <v>6</v>
          </cell>
          <cell r="C22">
            <v>5</v>
          </cell>
          <cell r="D22">
            <v>1</v>
          </cell>
          <cell r="E22">
            <v>87</v>
          </cell>
          <cell r="F22">
            <v>58</v>
          </cell>
          <cell r="G22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801F-DE68-4198-A7AD-878C09782572}">
  <dimension ref="A1:I23"/>
  <sheetViews>
    <sheetView showGridLines="0" workbookViewId="0">
      <selection activeCell="J7" sqref="J7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21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5422</v>
      </c>
      <c r="C14" s="4">
        <v>3381</v>
      </c>
      <c r="D14" s="4">
        <v>2041</v>
      </c>
      <c r="E14" s="4">
        <v>4939</v>
      </c>
      <c r="F14" s="4">
        <v>3080</v>
      </c>
      <c r="G14" s="4">
        <v>1859</v>
      </c>
    </row>
    <row r="15" spans="1:9" ht="16.5">
      <c r="A15" s="5" t="s">
        <v>12</v>
      </c>
      <c r="B15" s="5">
        <v>64</v>
      </c>
      <c r="C15" s="5">
        <v>21</v>
      </c>
      <c r="D15" s="5">
        <v>43</v>
      </c>
      <c r="E15" s="5">
        <v>88</v>
      </c>
      <c r="F15" s="5">
        <v>31</v>
      </c>
      <c r="G15" s="5">
        <v>57</v>
      </c>
    </row>
    <row r="16" spans="1:9" ht="16.5">
      <c r="A16" s="5" t="s">
        <v>13</v>
      </c>
      <c r="B16" s="5">
        <v>401</v>
      </c>
      <c r="C16" s="5">
        <v>179</v>
      </c>
      <c r="D16" s="5">
        <v>222</v>
      </c>
      <c r="E16" s="5">
        <v>538</v>
      </c>
      <c r="F16" s="5">
        <v>264</v>
      </c>
      <c r="G16" s="5">
        <v>274</v>
      </c>
    </row>
    <row r="17" spans="1:7" ht="16.5">
      <c r="A17" s="5" t="s">
        <v>14</v>
      </c>
      <c r="B17" s="5">
        <v>730</v>
      </c>
      <c r="C17" s="5">
        <v>376</v>
      </c>
      <c r="D17" s="5">
        <v>354</v>
      </c>
      <c r="E17" s="5">
        <v>756</v>
      </c>
      <c r="F17" s="5">
        <v>374</v>
      </c>
      <c r="G17" s="5">
        <v>382</v>
      </c>
    </row>
    <row r="18" spans="1:7" ht="16.5">
      <c r="A18" s="5" t="s">
        <v>15</v>
      </c>
      <c r="B18" s="5">
        <v>397</v>
      </c>
      <c r="C18" s="5">
        <v>223</v>
      </c>
      <c r="D18" s="5">
        <v>174</v>
      </c>
      <c r="E18" s="5">
        <v>341</v>
      </c>
      <c r="F18" s="5">
        <v>149</v>
      </c>
      <c r="G18" s="5">
        <v>192</v>
      </c>
    </row>
    <row r="19" spans="1:7" ht="16.5">
      <c r="A19" s="5" t="s">
        <v>16</v>
      </c>
      <c r="B19" s="5">
        <v>310</v>
      </c>
      <c r="C19" s="5">
        <v>142</v>
      </c>
      <c r="D19" s="5">
        <v>168</v>
      </c>
      <c r="E19" s="5">
        <v>273</v>
      </c>
      <c r="F19" s="5">
        <v>168</v>
      </c>
      <c r="G19" s="5">
        <v>105</v>
      </c>
    </row>
    <row r="20" spans="1:7" ht="16.5">
      <c r="A20" s="5" t="s">
        <v>17</v>
      </c>
      <c r="B20" s="5">
        <v>907</v>
      </c>
      <c r="C20" s="5">
        <v>690</v>
      </c>
      <c r="D20" s="5">
        <v>217</v>
      </c>
      <c r="E20" s="5">
        <v>870</v>
      </c>
      <c r="F20" s="5">
        <v>668</v>
      </c>
      <c r="G20" s="5">
        <v>202</v>
      </c>
    </row>
    <row r="21" spans="1:7" ht="16.5">
      <c r="A21" s="5" t="s">
        <v>18</v>
      </c>
      <c r="B21" s="5">
        <v>1740</v>
      </c>
      <c r="C21" s="5">
        <v>1304</v>
      </c>
      <c r="D21" s="5">
        <v>436</v>
      </c>
      <c r="E21" s="5">
        <v>1423</v>
      </c>
      <c r="F21" s="5">
        <v>1045</v>
      </c>
      <c r="G21" s="5">
        <v>378</v>
      </c>
    </row>
    <row r="22" spans="1:7" ht="16.5">
      <c r="A22" s="5" t="s">
        <v>19</v>
      </c>
      <c r="B22" s="5">
        <v>873</v>
      </c>
      <c r="C22" s="5">
        <v>446</v>
      </c>
      <c r="D22" s="5">
        <v>427</v>
      </c>
      <c r="E22" s="5">
        <v>650</v>
      </c>
      <c r="F22" s="5">
        <v>381</v>
      </c>
      <c r="G22" s="5">
        <v>269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9934-F260-4420-8067-2D6115AAA4FE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23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567</v>
      </c>
      <c r="C14" s="4">
        <v>279</v>
      </c>
      <c r="D14" s="4">
        <v>288</v>
      </c>
      <c r="E14" s="4">
        <v>6700</v>
      </c>
      <c r="F14" s="4">
        <v>3849</v>
      </c>
      <c r="G14" s="4">
        <v>2851</v>
      </c>
    </row>
    <row r="15" spans="1:9" ht="16.5">
      <c r="A15" s="5" t="s">
        <v>12</v>
      </c>
      <c r="B15" s="5">
        <v>5</v>
      </c>
      <c r="C15" s="5">
        <v>2</v>
      </c>
      <c r="D15" s="5">
        <v>3</v>
      </c>
      <c r="E15" s="5">
        <v>10</v>
      </c>
      <c r="F15" s="5">
        <v>5</v>
      </c>
      <c r="G15" s="5">
        <v>5</v>
      </c>
    </row>
    <row r="16" spans="1:9" ht="16.5">
      <c r="A16" s="5" t="s">
        <v>13</v>
      </c>
      <c r="B16" s="5">
        <v>16</v>
      </c>
      <c r="C16" s="5">
        <v>7</v>
      </c>
      <c r="D16" s="5">
        <v>9</v>
      </c>
      <c r="E16" s="5">
        <v>202</v>
      </c>
      <c r="F16" s="5">
        <v>102</v>
      </c>
      <c r="G16" s="5">
        <v>100</v>
      </c>
    </row>
    <row r="17" spans="1:7" ht="16.5">
      <c r="A17" s="5" t="s">
        <v>14</v>
      </c>
      <c r="B17" s="5">
        <v>9</v>
      </c>
      <c r="C17" s="5">
        <v>4</v>
      </c>
      <c r="D17" s="5">
        <v>5</v>
      </c>
      <c r="E17" s="5">
        <v>303</v>
      </c>
      <c r="F17" s="5">
        <v>120</v>
      </c>
      <c r="G17" s="5">
        <v>183</v>
      </c>
    </row>
    <row r="18" spans="1:7" ht="16.5">
      <c r="A18" s="5" t="s">
        <v>15</v>
      </c>
      <c r="B18" s="5">
        <v>13</v>
      </c>
      <c r="C18" s="5">
        <v>5</v>
      </c>
      <c r="D18" s="5">
        <v>8</v>
      </c>
      <c r="E18" s="5">
        <v>270</v>
      </c>
      <c r="F18" s="5">
        <v>139</v>
      </c>
      <c r="G18" s="5">
        <v>131</v>
      </c>
    </row>
    <row r="19" spans="1:7" ht="16.5">
      <c r="A19" s="5" t="s">
        <v>16</v>
      </c>
      <c r="B19" s="5">
        <v>23</v>
      </c>
      <c r="C19" s="5">
        <v>15</v>
      </c>
      <c r="D19" s="5">
        <v>8</v>
      </c>
      <c r="E19" s="5">
        <v>268</v>
      </c>
      <c r="F19" s="5">
        <v>129</v>
      </c>
      <c r="G19" s="5">
        <v>139</v>
      </c>
    </row>
    <row r="20" spans="1:7" ht="16.5">
      <c r="A20" s="5" t="s">
        <v>17</v>
      </c>
      <c r="B20" s="5">
        <v>117</v>
      </c>
      <c r="C20" s="5">
        <v>65</v>
      </c>
      <c r="D20" s="5">
        <v>52</v>
      </c>
      <c r="E20" s="5">
        <v>1221</v>
      </c>
      <c r="F20" s="5">
        <v>839</v>
      </c>
      <c r="G20" s="5">
        <v>382</v>
      </c>
    </row>
    <row r="21" spans="1:7" ht="16.5">
      <c r="A21" s="5" t="s">
        <v>18</v>
      </c>
      <c r="B21" s="5">
        <v>297</v>
      </c>
      <c r="C21" s="5">
        <v>134</v>
      </c>
      <c r="D21" s="5">
        <v>163</v>
      </c>
      <c r="E21" s="5">
        <v>2896</v>
      </c>
      <c r="F21" s="5">
        <v>1737</v>
      </c>
      <c r="G21" s="5">
        <v>1159</v>
      </c>
    </row>
    <row r="22" spans="1:7" ht="16.5">
      <c r="A22" s="5" t="s">
        <v>19</v>
      </c>
      <c r="B22" s="5">
        <v>87</v>
      </c>
      <c r="C22" s="5">
        <v>47</v>
      </c>
      <c r="D22" s="5">
        <v>40</v>
      </c>
      <c r="E22" s="5">
        <v>1530</v>
      </c>
      <c r="F22" s="5">
        <v>778</v>
      </c>
      <c r="G22" s="5">
        <v>752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307B-1DCC-4A5B-80CF-BCB6F6B93647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27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482</v>
      </c>
      <c r="C14" s="4">
        <v>250</v>
      </c>
      <c r="D14" s="4">
        <v>232</v>
      </c>
      <c r="E14" s="4">
        <v>6965</v>
      </c>
      <c r="F14" s="4">
        <v>4049</v>
      </c>
      <c r="G14" s="4">
        <v>2916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1</v>
      </c>
      <c r="F15" s="5">
        <v>1</v>
      </c>
      <c r="G15" s="5">
        <v>0</v>
      </c>
    </row>
    <row r="16" spans="1:9" ht="16.5">
      <c r="A16" s="5" t="s">
        <v>13</v>
      </c>
      <c r="B16" s="5">
        <v>20</v>
      </c>
      <c r="C16" s="5">
        <v>11</v>
      </c>
      <c r="D16" s="5">
        <v>9</v>
      </c>
      <c r="E16" s="5">
        <v>233</v>
      </c>
      <c r="F16" s="5">
        <v>117</v>
      </c>
      <c r="G16" s="5">
        <v>116</v>
      </c>
    </row>
    <row r="17" spans="1:7" ht="16.5">
      <c r="A17" s="5" t="s">
        <v>14</v>
      </c>
      <c r="B17" s="5">
        <v>3</v>
      </c>
      <c r="C17" s="5">
        <v>2</v>
      </c>
      <c r="D17" s="5">
        <v>1</v>
      </c>
      <c r="E17" s="5">
        <v>302</v>
      </c>
      <c r="F17" s="5">
        <v>127</v>
      </c>
      <c r="G17" s="5">
        <v>175</v>
      </c>
    </row>
    <row r="18" spans="1:7" ht="16.5">
      <c r="A18" s="5" t="s">
        <v>15</v>
      </c>
      <c r="B18" s="5">
        <v>10</v>
      </c>
      <c r="C18" s="5">
        <v>4</v>
      </c>
      <c r="D18" s="5">
        <v>6</v>
      </c>
      <c r="E18" s="5">
        <v>254</v>
      </c>
      <c r="F18" s="5">
        <v>112</v>
      </c>
      <c r="G18" s="5">
        <v>142</v>
      </c>
    </row>
    <row r="19" spans="1:7" ht="16.5">
      <c r="A19" s="5" t="s">
        <v>16</v>
      </c>
      <c r="B19" s="5">
        <v>14</v>
      </c>
      <c r="C19" s="5">
        <v>12</v>
      </c>
      <c r="D19" s="5">
        <v>2</v>
      </c>
      <c r="E19" s="5">
        <v>258</v>
      </c>
      <c r="F19" s="5">
        <v>173</v>
      </c>
      <c r="G19" s="5">
        <v>85</v>
      </c>
    </row>
    <row r="20" spans="1:7" ht="16.5">
      <c r="A20" s="5" t="s">
        <v>17</v>
      </c>
      <c r="B20" s="5">
        <v>115</v>
      </c>
      <c r="C20" s="5">
        <v>68</v>
      </c>
      <c r="D20" s="5">
        <v>47</v>
      </c>
      <c r="E20" s="5">
        <v>1384</v>
      </c>
      <c r="F20" s="5">
        <v>907</v>
      </c>
      <c r="G20" s="5">
        <v>477</v>
      </c>
    </row>
    <row r="21" spans="1:7" ht="16.5">
      <c r="A21" s="5" t="s">
        <v>18</v>
      </c>
      <c r="B21" s="5">
        <v>265</v>
      </c>
      <c r="C21" s="5">
        <v>125</v>
      </c>
      <c r="D21" s="5">
        <v>140</v>
      </c>
      <c r="E21" s="5">
        <v>3115</v>
      </c>
      <c r="F21" s="5">
        <v>1875</v>
      </c>
      <c r="G21" s="5">
        <v>1240</v>
      </c>
    </row>
    <row r="22" spans="1:7" ht="16.5">
      <c r="A22" s="5" t="s">
        <v>19</v>
      </c>
      <c r="B22" s="5">
        <v>55</v>
      </c>
      <c r="C22" s="5">
        <v>28</v>
      </c>
      <c r="D22" s="5">
        <v>27</v>
      </c>
      <c r="E22" s="5">
        <v>1418</v>
      </c>
      <c r="F22" s="5">
        <v>737</v>
      </c>
      <c r="G22" s="5">
        <v>681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8495B-2548-435A-B04D-2473F3395858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1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792</v>
      </c>
      <c r="C14" s="4">
        <v>409</v>
      </c>
      <c r="D14" s="4">
        <v>383</v>
      </c>
      <c r="E14" s="4">
        <v>8276</v>
      </c>
      <c r="F14" s="4">
        <v>4901</v>
      </c>
      <c r="G14" s="4">
        <v>3375</v>
      </c>
    </row>
    <row r="15" spans="1:9" ht="16.5">
      <c r="A15" s="5" t="s">
        <v>12</v>
      </c>
      <c r="B15" s="5">
        <v>3</v>
      </c>
      <c r="C15" s="5">
        <v>1</v>
      </c>
      <c r="D15" s="5">
        <v>2</v>
      </c>
      <c r="E15" s="5">
        <v>7</v>
      </c>
      <c r="F15" s="5">
        <v>4</v>
      </c>
      <c r="G15" s="5">
        <v>3</v>
      </c>
    </row>
    <row r="16" spans="1:9" ht="16.5">
      <c r="A16" s="5" t="s">
        <v>13</v>
      </c>
      <c r="B16" s="5">
        <v>44</v>
      </c>
      <c r="C16" s="5">
        <v>27</v>
      </c>
      <c r="D16" s="5">
        <v>17</v>
      </c>
      <c r="E16" s="5">
        <v>504</v>
      </c>
      <c r="F16" s="5">
        <v>236</v>
      </c>
      <c r="G16" s="5">
        <v>268</v>
      </c>
    </row>
    <row r="17" spans="1:7" ht="16.5">
      <c r="A17" s="5" t="s">
        <v>14</v>
      </c>
      <c r="B17" s="5">
        <v>28</v>
      </c>
      <c r="C17" s="5">
        <v>12</v>
      </c>
      <c r="D17" s="5">
        <v>16</v>
      </c>
      <c r="E17" s="5">
        <v>898</v>
      </c>
      <c r="F17" s="5">
        <v>393</v>
      </c>
      <c r="G17" s="5">
        <v>505</v>
      </c>
    </row>
    <row r="18" spans="1:7" ht="16.5">
      <c r="A18" s="5" t="s">
        <v>15</v>
      </c>
      <c r="B18" s="5">
        <v>13</v>
      </c>
      <c r="C18" s="5">
        <v>5</v>
      </c>
      <c r="D18" s="5">
        <v>8</v>
      </c>
      <c r="E18" s="5">
        <v>247</v>
      </c>
      <c r="F18" s="5">
        <v>117</v>
      </c>
      <c r="G18" s="5">
        <v>130</v>
      </c>
    </row>
    <row r="19" spans="1:7" ht="16.5">
      <c r="A19" s="5" t="s">
        <v>16</v>
      </c>
      <c r="B19" s="5">
        <v>19</v>
      </c>
      <c r="C19" s="5">
        <v>12</v>
      </c>
      <c r="D19" s="5">
        <v>7</v>
      </c>
      <c r="E19" s="5">
        <v>152</v>
      </c>
      <c r="F19" s="5">
        <v>100</v>
      </c>
      <c r="G19" s="5">
        <v>52</v>
      </c>
    </row>
    <row r="20" spans="1:7" ht="16.5">
      <c r="A20" s="5" t="s">
        <v>17</v>
      </c>
      <c r="B20" s="5">
        <v>196</v>
      </c>
      <c r="C20" s="5">
        <v>95</v>
      </c>
      <c r="D20" s="5">
        <v>101</v>
      </c>
      <c r="E20" s="5">
        <v>1693</v>
      </c>
      <c r="F20" s="5">
        <v>1129</v>
      </c>
      <c r="G20" s="5">
        <v>564</v>
      </c>
    </row>
    <row r="21" spans="1:7" ht="16.5">
      <c r="A21" s="5" t="s">
        <v>18</v>
      </c>
      <c r="B21" s="5">
        <v>397</v>
      </c>
      <c r="C21" s="5">
        <v>211</v>
      </c>
      <c r="D21" s="5">
        <v>186</v>
      </c>
      <c r="E21" s="5">
        <v>3458</v>
      </c>
      <c r="F21" s="5">
        <v>2219</v>
      </c>
      <c r="G21" s="5">
        <v>1239</v>
      </c>
    </row>
    <row r="22" spans="1:7" ht="16.5">
      <c r="A22" s="5" t="s">
        <v>19</v>
      </c>
      <c r="B22" s="5">
        <v>92</v>
      </c>
      <c r="C22" s="5">
        <v>46</v>
      </c>
      <c r="D22" s="5">
        <v>46</v>
      </c>
      <c r="E22" s="5">
        <v>1317</v>
      </c>
      <c r="F22" s="5">
        <v>703</v>
      </c>
      <c r="G22" s="5">
        <v>614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A3DE-E7A3-417B-A391-03AF8B6F9762}">
  <dimension ref="A1:I23"/>
  <sheetViews>
    <sheetView showGridLines="0" workbookViewId="0">
      <selection activeCell="J21" sqref="J21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30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1841</v>
      </c>
      <c r="C14" s="4">
        <f t="shared" ref="C14:G14" si="0">SUM(C15:C22)</f>
        <v>938</v>
      </c>
      <c r="D14" s="4">
        <f t="shared" si="0"/>
        <v>903</v>
      </c>
      <c r="E14" s="4">
        <f t="shared" si="0"/>
        <v>21941</v>
      </c>
      <c r="F14" s="4">
        <f t="shared" si="0"/>
        <v>12799</v>
      </c>
      <c r="G14" s="4">
        <f t="shared" si="0"/>
        <v>9142</v>
      </c>
    </row>
    <row r="15" spans="1:9" ht="16.5">
      <c r="A15" s="5" t="s">
        <v>12</v>
      </c>
      <c r="B15" s="5">
        <f>JUL!B15+AGOST!B15+SET!B15</f>
        <v>8</v>
      </c>
      <c r="C15" s="5">
        <f>JUL!C15+AGOST!C15+SET!C15</f>
        <v>3</v>
      </c>
      <c r="D15" s="5">
        <f>JUL!D15+AGOST!D15+SET!D15</f>
        <v>5</v>
      </c>
      <c r="E15" s="5">
        <f>JUL!E15+AGOST!E15+SET!E15</f>
        <v>18</v>
      </c>
      <c r="F15" s="5">
        <f>JUL!F15+AGOST!F15+SET!F15</f>
        <v>10</v>
      </c>
      <c r="G15" s="5">
        <f>JUL!G15+AGOST!G15+SET!G15</f>
        <v>8</v>
      </c>
      <c r="H15" s="5">
        <f>JUL!H15+AGOST!H15+SET!H15</f>
        <v>0</v>
      </c>
    </row>
    <row r="16" spans="1:9" ht="16.5">
      <c r="A16" s="5" t="s">
        <v>13</v>
      </c>
      <c r="B16" s="5">
        <f>JUL!B16+AGOST!B16+SET!B16</f>
        <v>80</v>
      </c>
      <c r="C16" s="5">
        <f>JUL!C16+AGOST!C16+SET!C16</f>
        <v>45</v>
      </c>
      <c r="D16" s="5">
        <f>JUL!D16+AGOST!D16+SET!D16</f>
        <v>35</v>
      </c>
      <c r="E16" s="5">
        <f>JUL!E16+AGOST!E16+SET!E16</f>
        <v>939</v>
      </c>
      <c r="F16" s="5">
        <f>JUL!F16+AGOST!F16+SET!F16</f>
        <v>455</v>
      </c>
      <c r="G16" s="5">
        <f>JUL!G16+AGOST!G16+SET!G16</f>
        <v>484</v>
      </c>
      <c r="H16" s="5">
        <f>JUL!H16+AGOST!H16+SET!H16</f>
        <v>0</v>
      </c>
    </row>
    <row r="17" spans="1:8" ht="16.5">
      <c r="A17" s="5" t="s">
        <v>14</v>
      </c>
      <c r="B17" s="5">
        <f>JUL!B17+AGOST!B17+SET!B17</f>
        <v>40</v>
      </c>
      <c r="C17" s="5">
        <f>JUL!C17+AGOST!C17+SET!C17</f>
        <v>18</v>
      </c>
      <c r="D17" s="5">
        <f>JUL!D17+AGOST!D17+SET!D17</f>
        <v>22</v>
      </c>
      <c r="E17" s="5">
        <f>JUL!E17+AGOST!E17+SET!E17</f>
        <v>1503</v>
      </c>
      <c r="F17" s="5">
        <f>JUL!F17+AGOST!F17+SET!F17</f>
        <v>640</v>
      </c>
      <c r="G17" s="5">
        <f>JUL!G17+AGOST!G17+SET!G17</f>
        <v>863</v>
      </c>
      <c r="H17" s="5">
        <f>JUL!H17+AGOST!H17+SET!H17</f>
        <v>0</v>
      </c>
    </row>
    <row r="18" spans="1:8" ht="16.5">
      <c r="A18" s="5" t="s">
        <v>15</v>
      </c>
      <c r="B18" s="5">
        <f>JUL!B18+AGOST!B18+SET!B18</f>
        <v>36</v>
      </c>
      <c r="C18" s="5">
        <f>JUL!C18+AGOST!C18+SET!C18</f>
        <v>14</v>
      </c>
      <c r="D18" s="5">
        <f>JUL!D18+AGOST!D18+SET!D18</f>
        <v>22</v>
      </c>
      <c r="E18" s="5">
        <f>JUL!E18+AGOST!E18+SET!E18</f>
        <v>771</v>
      </c>
      <c r="F18" s="5">
        <f>JUL!F18+AGOST!F18+SET!F18</f>
        <v>368</v>
      </c>
      <c r="G18" s="5">
        <f>JUL!G18+AGOST!G18+SET!G18</f>
        <v>403</v>
      </c>
      <c r="H18" s="5">
        <f>JUL!H18+AGOST!H18+SET!H18</f>
        <v>0</v>
      </c>
    </row>
    <row r="19" spans="1:8" ht="16.5">
      <c r="A19" s="5" t="s">
        <v>16</v>
      </c>
      <c r="B19" s="5">
        <f>JUL!B19+AGOST!B19+SET!B19</f>
        <v>56</v>
      </c>
      <c r="C19" s="5">
        <f>JUL!C19+AGOST!C19+SET!C19</f>
        <v>39</v>
      </c>
      <c r="D19" s="5">
        <f>JUL!D19+AGOST!D19+SET!D19</f>
        <v>17</v>
      </c>
      <c r="E19" s="5">
        <f>JUL!E19+AGOST!E19+SET!E19</f>
        <v>678</v>
      </c>
      <c r="F19" s="5">
        <f>JUL!F19+AGOST!F19+SET!F19</f>
        <v>402</v>
      </c>
      <c r="G19" s="5">
        <f>JUL!G19+AGOST!G19+SET!G19</f>
        <v>276</v>
      </c>
      <c r="H19" s="5">
        <f>JUL!H19+AGOST!H19+SET!H19</f>
        <v>0</v>
      </c>
    </row>
    <row r="20" spans="1:8" ht="16.5">
      <c r="A20" s="5" t="s">
        <v>17</v>
      </c>
      <c r="B20" s="5">
        <f>JUL!B20+AGOST!B20+SET!B20</f>
        <v>428</v>
      </c>
      <c r="C20" s="5">
        <f>JUL!C20+AGOST!C20+SET!C20</f>
        <v>228</v>
      </c>
      <c r="D20" s="5">
        <f>JUL!D20+AGOST!D20+SET!D20</f>
        <v>200</v>
      </c>
      <c r="E20" s="5">
        <f>JUL!E20+AGOST!E20+SET!E20</f>
        <v>4298</v>
      </c>
      <c r="F20" s="5">
        <f>JUL!F20+AGOST!F20+SET!F20</f>
        <v>2875</v>
      </c>
      <c r="G20" s="5">
        <f>JUL!G20+AGOST!G20+SET!G20</f>
        <v>1423</v>
      </c>
      <c r="H20" s="5">
        <f>JUL!H20+AGOST!H20+SET!H20</f>
        <v>0</v>
      </c>
    </row>
    <row r="21" spans="1:8" ht="16.5">
      <c r="A21" s="5" t="s">
        <v>18</v>
      </c>
      <c r="B21" s="5">
        <f>JUL!B21+AGOST!B21+SET!B21</f>
        <v>959</v>
      </c>
      <c r="C21" s="5">
        <f>JUL!C21+AGOST!C21+SET!C21</f>
        <v>470</v>
      </c>
      <c r="D21" s="5">
        <f>JUL!D21+AGOST!D21+SET!D21</f>
        <v>489</v>
      </c>
      <c r="E21" s="5">
        <f>JUL!E21+AGOST!E21+SET!E21</f>
        <v>9469</v>
      </c>
      <c r="F21" s="5">
        <f>JUL!F21+AGOST!F21+SET!F21</f>
        <v>5831</v>
      </c>
      <c r="G21" s="5">
        <f>JUL!G21+AGOST!G21+SET!G21</f>
        <v>3638</v>
      </c>
      <c r="H21" s="5">
        <f>JUL!H21+AGOST!H21+SET!H21</f>
        <v>0</v>
      </c>
    </row>
    <row r="22" spans="1:8" ht="16.5">
      <c r="A22" s="5" t="s">
        <v>19</v>
      </c>
      <c r="B22" s="5">
        <f>JUL!B22+AGOST!B22+SET!B22</f>
        <v>234</v>
      </c>
      <c r="C22" s="5">
        <f>JUL!C22+AGOST!C22+SET!C22</f>
        <v>121</v>
      </c>
      <c r="D22" s="5">
        <f>JUL!D22+AGOST!D22+SET!D22</f>
        <v>113</v>
      </c>
      <c r="E22" s="5">
        <f>JUL!E22+AGOST!E22+SET!E22</f>
        <v>4265</v>
      </c>
      <c r="F22" s="5">
        <f>JUL!F22+AGOST!F22+SET!F22</f>
        <v>2218</v>
      </c>
      <c r="G22" s="5">
        <f>JUL!G22+AGOST!G22+SET!G22</f>
        <v>2047</v>
      </c>
      <c r="H22" s="5">
        <f>JUL!H22+AGOST!H22+SET!H22</f>
        <v>0</v>
      </c>
    </row>
    <row r="23" spans="1:8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E047-B95E-4B81-8E7D-ED73310EB3D0}">
  <dimension ref="A1:I23"/>
  <sheetViews>
    <sheetView showGridLines="0" workbookViewId="0">
      <selection activeCell="E16" sqref="E16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/>
    <row r="3" spans="1:9" ht="46.5" customHeight="1">
      <c r="A3" s="40" t="s">
        <v>31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/>
    <row r="5" spans="1:9" ht="18" customHeight="1">
      <c r="A5" s="41" t="s">
        <v>32</v>
      </c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41" t="s">
        <v>2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/>
    <row r="8" spans="1:9" ht="15.4" customHeight="1"/>
    <row r="9" spans="1:9" ht="18" customHeight="1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/>
    <row r="11" spans="1:9">
      <c r="A11" s="34" t="s">
        <v>4</v>
      </c>
      <c r="B11" s="36" t="s">
        <v>5</v>
      </c>
      <c r="C11" s="37"/>
      <c r="D11" s="38"/>
      <c r="E11" s="36" t="s">
        <v>6</v>
      </c>
      <c r="F11" s="37"/>
      <c r="G11" s="38"/>
    </row>
    <row r="12" spans="1:9">
      <c r="A12" s="35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</row>
    <row r="13" spans="1:9" ht="16.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9" ht="16.5">
      <c r="A14" s="9" t="s">
        <v>11</v>
      </c>
      <c r="B14" s="9">
        <v>817</v>
      </c>
      <c r="C14" s="9">
        <v>447</v>
      </c>
      <c r="D14" s="9">
        <v>370</v>
      </c>
      <c r="E14" s="9">
        <v>8692</v>
      </c>
      <c r="F14" s="9">
        <v>5399</v>
      </c>
      <c r="G14" s="9">
        <v>3293</v>
      </c>
    </row>
    <row r="15" spans="1:9" ht="16.5">
      <c r="A15" s="10" t="s">
        <v>12</v>
      </c>
      <c r="B15" s="10">
        <v>6</v>
      </c>
      <c r="C15" s="10">
        <v>1</v>
      </c>
      <c r="D15" s="10">
        <v>5</v>
      </c>
      <c r="E15" s="10">
        <v>8</v>
      </c>
      <c r="F15" s="10">
        <v>2</v>
      </c>
      <c r="G15" s="10">
        <v>6</v>
      </c>
    </row>
    <row r="16" spans="1:9" ht="16.5">
      <c r="A16" s="10" t="s">
        <v>13</v>
      </c>
      <c r="B16" s="10">
        <v>84</v>
      </c>
      <c r="C16" s="10">
        <v>42</v>
      </c>
      <c r="D16" s="10">
        <v>42</v>
      </c>
      <c r="E16" s="10">
        <v>530</v>
      </c>
      <c r="F16" s="10">
        <v>270</v>
      </c>
      <c r="G16" s="10">
        <v>260</v>
      </c>
    </row>
    <row r="17" spans="1:7" ht="16.5">
      <c r="A17" s="10" t="s">
        <v>14</v>
      </c>
      <c r="B17" s="10">
        <v>87</v>
      </c>
      <c r="C17" s="10">
        <v>41</v>
      </c>
      <c r="D17" s="10">
        <v>46</v>
      </c>
      <c r="E17" s="10">
        <v>1333</v>
      </c>
      <c r="F17" s="10">
        <v>585</v>
      </c>
      <c r="G17" s="10">
        <v>748</v>
      </c>
    </row>
    <row r="18" spans="1:7" ht="16.5">
      <c r="A18" s="10" t="s">
        <v>15</v>
      </c>
      <c r="B18" s="10">
        <v>36</v>
      </c>
      <c r="C18" s="10">
        <v>17</v>
      </c>
      <c r="D18" s="10">
        <v>19</v>
      </c>
      <c r="E18" s="10">
        <v>440</v>
      </c>
      <c r="F18" s="10">
        <v>219</v>
      </c>
      <c r="G18" s="10">
        <v>221</v>
      </c>
    </row>
    <row r="19" spans="1:7" ht="16.5">
      <c r="A19" s="10" t="s">
        <v>16</v>
      </c>
      <c r="B19" s="10">
        <v>23</v>
      </c>
      <c r="C19" s="10">
        <v>12</v>
      </c>
      <c r="D19" s="10">
        <v>11</v>
      </c>
      <c r="E19" s="10">
        <v>196</v>
      </c>
      <c r="F19" s="10">
        <v>136</v>
      </c>
      <c r="G19" s="10">
        <v>60</v>
      </c>
    </row>
    <row r="20" spans="1:7" ht="16.5">
      <c r="A20" s="10" t="s">
        <v>17</v>
      </c>
      <c r="B20" s="10">
        <v>149</v>
      </c>
      <c r="C20" s="10">
        <v>96</v>
      </c>
      <c r="D20" s="10">
        <v>53</v>
      </c>
      <c r="E20" s="10">
        <v>1743</v>
      </c>
      <c r="F20" s="10">
        <v>1308</v>
      </c>
      <c r="G20" s="10">
        <v>435</v>
      </c>
    </row>
    <row r="21" spans="1:7" ht="16.5">
      <c r="A21" s="10" t="s">
        <v>18</v>
      </c>
      <c r="B21" s="10">
        <v>330</v>
      </c>
      <c r="C21" s="10">
        <v>175</v>
      </c>
      <c r="D21" s="10">
        <v>155</v>
      </c>
      <c r="E21" s="10">
        <v>3068</v>
      </c>
      <c r="F21" s="10">
        <v>2031</v>
      </c>
      <c r="G21" s="10">
        <v>1037</v>
      </c>
    </row>
    <row r="22" spans="1:7" ht="16.5">
      <c r="A22" s="10" t="s">
        <v>19</v>
      </c>
      <c r="B22" s="10">
        <v>102</v>
      </c>
      <c r="C22" s="10">
        <v>63</v>
      </c>
      <c r="D22" s="10">
        <v>39</v>
      </c>
      <c r="E22" s="10">
        <v>1374</v>
      </c>
      <c r="F22" s="10">
        <v>848</v>
      </c>
      <c r="G22" s="10">
        <v>526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AA57-3847-4D6C-B49F-8BE652D14D06}">
  <dimension ref="A1:I23"/>
  <sheetViews>
    <sheetView workbookViewId="0">
      <selection activeCell="L9" sqref="L9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>
      <c r="A1" s="25"/>
      <c r="B1" s="25"/>
      <c r="C1" s="25"/>
      <c r="D1" s="25"/>
      <c r="E1" s="25"/>
      <c r="F1" s="25"/>
      <c r="G1" s="25"/>
      <c r="H1" s="25"/>
      <c r="I1" s="25"/>
    </row>
    <row r="2" spans="1:9" ht="23.65" customHeight="1"/>
    <row r="3" spans="1:9" ht="46.5" customHeight="1">
      <c r="A3" s="26" t="s">
        <v>33</v>
      </c>
      <c r="B3" s="25"/>
      <c r="C3" s="25"/>
      <c r="D3" s="25"/>
      <c r="E3" s="25"/>
      <c r="F3" s="25"/>
      <c r="G3" s="25"/>
      <c r="H3" s="25"/>
      <c r="I3" s="25"/>
    </row>
    <row r="4" spans="1:9" ht="5.0999999999999996" customHeight="1"/>
    <row r="5" spans="1:9" ht="18" customHeight="1">
      <c r="A5" s="27" t="s">
        <v>34</v>
      </c>
      <c r="B5" s="25"/>
      <c r="C5" s="25"/>
      <c r="D5" s="25"/>
      <c r="E5" s="25"/>
      <c r="F5" s="25"/>
      <c r="G5" s="25"/>
      <c r="H5" s="25"/>
      <c r="I5" s="25"/>
    </row>
    <row r="6" spans="1:9" ht="18" customHeight="1">
      <c r="A6" s="27" t="s">
        <v>2</v>
      </c>
      <c r="B6" s="25"/>
      <c r="C6" s="25"/>
      <c r="D6" s="25"/>
      <c r="E6" s="25"/>
      <c r="F6" s="25"/>
      <c r="G6" s="25"/>
      <c r="H6" s="25"/>
      <c r="I6" s="25"/>
    </row>
    <row r="7" spans="1:9" ht="12.2" customHeight="1"/>
    <row r="8" spans="1:9" ht="15.4" customHeight="1"/>
    <row r="9" spans="1:9" ht="18" customHeight="1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 ht="8.4499999999999993" customHeight="1"/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v>1381</v>
      </c>
      <c r="C14" s="14">
        <v>688</v>
      </c>
      <c r="D14" s="14">
        <v>693</v>
      </c>
      <c r="E14" s="14">
        <v>15247</v>
      </c>
      <c r="F14" s="14">
        <v>9086</v>
      </c>
      <c r="G14" s="14">
        <v>6161</v>
      </c>
    </row>
    <row r="15" spans="1:9" ht="16.5">
      <c r="A15" s="15" t="s">
        <v>12</v>
      </c>
      <c r="B15" s="15">
        <v>5</v>
      </c>
      <c r="C15" s="15">
        <v>1</v>
      </c>
      <c r="D15" s="15">
        <v>4</v>
      </c>
      <c r="E15" s="15">
        <v>5</v>
      </c>
      <c r="F15" s="15">
        <v>1</v>
      </c>
      <c r="G15" s="15">
        <v>4</v>
      </c>
    </row>
    <row r="16" spans="1:9" ht="16.5">
      <c r="A16" s="15" t="s">
        <v>13</v>
      </c>
      <c r="B16" s="15">
        <v>55</v>
      </c>
      <c r="C16" s="15">
        <v>27</v>
      </c>
      <c r="D16" s="15">
        <v>28</v>
      </c>
      <c r="E16" s="15">
        <v>591</v>
      </c>
      <c r="F16" s="15">
        <v>273</v>
      </c>
      <c r="G16" s="15">
        <v>318</v>
      </c>
    </row>
    <row r="17" spans="1:7" ht="16.5">
      <c r="A17" s="15" t="s">
        <v>14</v>
      </c>
      <c r="B17" s="15">
        <v>150</v>
      </c>
      <c r="C17" s="15">
        <v>68</v>
      </c>
      <c r="D17" s="15">
        <v>82</v>
      </c>
      <c r="E17" s="15">
        <v>2399</v>
      </c>
      <c r="F17" s="15">
        <v>1171</v>
      </c>
      <c r="G17" s="15">
        <v>1228</v>
      </c>
    </row>
    <row r="18" spans="1:7" ht="16.5">
      <c r="A18" s="15" t="s">
        <v>15</v>
      </c>
      <c r="B18" s="15">
        <v>85</v>
      </c>
      <c r="C18" s="15">
        <v>47</v>
      </c>
      <c r="D18" s="15">
        <v>38</v>
      </c>
      <c r="E18" s="15">
        <v>1459</v>
      </c>
      <c r="F18" s="15">
        <v>703</v>
      </c>
      <c r="G18" s="15">
        <v>756</v>
      </c>
    </row>
    <row r="19" spans="1:7" ht="16.5">
      <c r="A19" s="15" t="s">
        <v>16</v>
      </c>
      <c r="B19" s="15">
        <v>70</v>
      </c>
      <c r="C19" s="15">
        <v>32</v>
      </c>
      <c r="D19" s="15">
        <v>38</v>
      </c>
      <c r="E19" s="15">
        <v>863</v>
      </c>
      <c r="F19" s="15">
        <v>495</v>
      </c>
      <c r="G19" s="15">
        <v>368</v>
      </c>
    </row>
    <row r="20" spans="1:7" ht="16.5">
      <c r="A20" s="15" t="s">
        <v>17</v>
      </c>
      <c r="B20" s="15">
        <v>279</v>
      </c>
      <c r="C20" s="15">
        <v>158</v>
      </c>
      <c r="D20" s="15">
        <v>121</v>
      </c>
      <c r="E20" s="15">
        <v>2440</v>
      </c>
      <c r="F20" s="15">
        <v>1718</v>
      </c>
      <c r="G20" s="15">
        <v>722</v>
      </c>
    </row>
    <row r="21" spans="1:7" ht="16.5">
      <c r="A21" s="15" t="s">
        <v>18</v>
      </c>
      <c r="B21" s="15">
        <v>603</v>
      </c>
      <c r="C21" s="15">
        <v>292</v>
      </c>
      <c r="D21" s="15">
        <v>311</v>
      </c>
      <c r="E21" s="15">
        <v>5343</v>
      </c>
      <c r="F21" s="15">
        <v>3551</v>
      </c>
      <c r="G21" s="15">
        <v>1792</v>
      </c>
    </row>
    <row r="22" spans="1:7" ht="16.5">
      <c r="A22" s="15" t="s">
        <v>19</v>
      </c>
      <c r="B22" s="15">
        <v>134</v>
      </c>
      <c r="C22" s="15">
        <v>63</v>
      </c>
      <c r="D22" s="15">
        <v>71</v>
      </c>
      <c r="E22" s="15">
        <v>2147</v>
      </c>
      <c r="F22" s="15">
        <v>1174</v>
      </c>
      <c r="G22" s="15">
        <v>973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8423-77FB-4B07-8507-F2D668743B17}">
  <dimension ref="A1:I22"/>
  <sheetViews>
    <sheetView tabSelected="1" workbookViewId="0">
      <selection sqref="A1:XFD1048576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3" spans="1:9">
      <c r="A3" s="26" t="s">
        <v>33</v>
      </c>
      <c r="B3" s="25"/>
      <c r="C3" s="25"/>
      <c r="D3" s="25"/>
      <c r="E3" s="25"/>
      <c r="F3" s="25"/>
      <c r="G3" s="25"/>
      <c r="H3" s="25"/>
      <c r="I3" s="25"/>
    </row>
    <row r="5" spans="1:9">
      <c r="A5" s="27" t="s">
        <v>35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36</v>
      </c>
      <c r="B6" s="25"/>
      <c r="C6" s="25"/>
      <c r="D6" s="25"/>
      <c r="E6" s="25"/>
      <c r="F6" s="25"/>
      <c r="G6" s="25"/>
      <c r="H6" s="25"/>
      <c r="I6" s="25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f>SUM(B15:B22)</f>
        <v>1239</v>
      </c>
      <c r="C14" s="14">
        <f t="shared" ref="C14:G14" si="0">SUM(C15:C22)</f>
        <v>677</v>
      </c>
      <c r="D14" s="14">
        <f t="shared" si="0"/>
        <v>562</v>
      </c>
      <c r="E14" s="14">
        <f t="shared" si="0"/>
        <v>9414</v>
      </c>
      <c r="F14" s="14">
        <f t="shared" si="0"/>
        <v>6037</v>
      </c>
      <c r="G14" s="14">
        <f t="shared" si="0"/>
        <v>3377</v>
      </c>
    </row>
    <row r="15" spans="1:9" ht="16.5">
      <c r="A15" s="15" t="s">
        <v>12</v>
      </c>
      <c r="B15" s="15">
        <f>'[1]CS 15'!B15+'[1]MIGUEL GRAU A'!B15+'[1]MIGUEL GRAU B'!B15+'[1]MIGUEL GRAU CD'!B15</f>
        <v>11</v>
      </c>
      <c r="C15" s="15">
        <f>'[1]CS 15'!C15+'[1]MIGUEL GRAU A'!C15+'[1]MIGUEL GRAU B'!C15+'[1]MIGUEL GRAU CD'!C15</f>
        <v>4</v>
      </c>
      <c r="D15" s="15">
        <f>'[1]CS 15'!D15+'[1]MIGUEL GRAU A'!D15+'[1]MIGUEL GRAU B'!D15+'[1]MIGUEL GRAU CD'!D15</f>
        <v>7</v>
      </c>
      <c r="E15" s="15">
        <f>'[1]CS 15'!E15+'[1]MIGUEL GRAU A'!E15+'[1]MIGUEL GRAU B'!E15+'[1]MIGUEL GRAU CD'!E15</f>
        <v>13</v>
      </c>
      <c r="F15" s="15">
        <f>'[1]CS 15'!F15+'[1]MIGUEL GRAU A'!F15+'[1]MIGUEL GRAU B'!F15+'[1]MIGUEL GRAU CD'!F15</f>
        <v>4</v>
      </c>
      <c r="G15" s="15">
        <f>'[1]CS 15'!G15+'[1]MIGUEL GRAU A'!G15+'[1]MIGUEL GRAU B'!G15+'[1]MIGUEL GRAU CD'!G15</f>
        <v>9</v>
      </c>
    </row>
    <row r="16" spans="1:9" ht="16.5">
      <c r="A16" s="15" t="s">
        <v>13</v>
      </c>
      <c r="B16" s="15">
        <f>'[1]CS 15'!B16+'[1]MIGUEL GRAU A'!B16+'[1]MIGUEL GRAU B'!B16+'[1]MIGUEL GRAU CD'!B16</f>
        <v>33</v>
      </c>
      <c r="C16" s="15">
        <f>'[1]CS 15'!C16+'[1]MIGUEL GRAU A'!C16+'[1]MIGUEL GRAU B'!C16+'[1]MIGUEL GRAU CD'!C16</f>
        <v>16</v>
      </c>
      <c r="D16" s="15">
        <f>'[1]CS 15'!D16+'[1]MIGUEL GRAU A'!D16+'[1]MIGUEL GRAU B'!D16+'[1]MIGUEL GRAU CD'!D16</f>
        <v>17</v>
      </c>
      <c r="E16" s="15">
        <f>'[1]CS 15'!E16+'[1]MIGUEL GRAU A'!E16+'[1]MIGUEL GRAU B'!E16+'[1]MIGUEL GRAU CD'!E16</f>
        <v>400</v>
      </c>
      <c r="F16" s="15">
        <f>'[1]CS 15'!F16+'[1]MIGUEL GRAU A'!F16+'[1]MIGUEL GRAU B'!F16+'[1]MIGUEL GRAU CD'!F16</f>
        <v>189</v>
      </c>
      <c r="G16" s="15">
        <f>'[1]CS 15'!G16+'[1]MIGUEL GRAU A'!G16+'[1]MIGUEL GRAU B'!G16+'[1]MIGUEL GRAU CD'!G16</f>
        <v>211</v>
      </c>
    </row>
    <row r="17" spans="1:7" ht="16.5">
      <c r="A17" s="15" t="s">
        <v>14</v>
      </c>
      <c r="B17" s="15">
        <f>'[1]CS 15'!B17+'[1]MIGUEL GRAU A'!B17+'[1]MIGUEL GRAU B'!B17+'[1]MIGUEL GRAU CD'!B17</f>
        <v>108</v>
      </c>
      <c r="C17" s="15">
        <f>'[1]CS 15'!C17+'[1]MIGUEL GRAU A'!C17+'[1]MIGUEL GRAU B'!C17+'[1]MIGUEL GRAU CD'!C17</f>
        <v>58</v>
      </c>
      <c r="D17" s="15">
        <f>'[1]CS 15'!D17+'[1]MIGUEL GRAU A'!D17+'[1]MIGUEL GRAU B'!D17+'[1]MIGUEL GRAU CD'!D17</f>
        <v>50</v>
      </c>
      <c r="E17" s="15">
        <f>'[1]CS 15'!E17+'[1]MIGUEL GRAU A'!E17+'[1]MIGUEL GRAU B'!E17+'[1]MIGUEL GRAU CD'!E17</f>
        <v>1240</v>
      </c>
      <c r="F17" s="15">
        <f>'[1]CS 15'!F17+'[1]MIGUEL GRAU A'!F17+'[1]MIGUEL GRAU B'!F17+'[1]MIGUEL GRAU CD'!F17</f>
        <v>655</v>
      </c>
      <c r="G17" s="15">
        <f>'[1]CS 15'!G17+'[1]MIGUEL GRAU A'!G17+'[1]MIGUEL GRAU B'!G17+'[1]MIGUEL GRAU CD'!G17</f>
        <v>585</v>
      </c>
    </row>
    <row r="18" spans="1:7" ht="16.5">
      <c r="A18" s="15" t="s">
        <v>15</v>
      </c>
      <c r="B18" s="15">
        <f>'[1]CS 15'!B18+'[1]MIGUEL GRAU A'!B18+'[1]MIGUEL GRAU B'!B18+'[1]MIGUEL GRAU CD'!B18</f>
        <v>123</v>
      </c>
      <c r="C18" s="15">
        <f>'[1]CS 15'!C18+'[1]MIGUEL GRAU A'!C18+'[1]MIGUEL GRAU B'!C18+'[1]MIGUEL GRAU CD'!C18</f>
        <v>48</v>
      </c>
      <c r="D18" s="15">
        <f>'[1]CS 15'!D18+'[1]MIGUEL GRAU A'!D18+'[1]MIGUEL GRAU B'!D18+'[1]MIGUEL GRAU CD'!D18</f>
        <v>75</v>
      </c>
      <c r="E18" s="15">
        <f>'[1]CS 15'!E18+'[1]MIGUEL GRAU A'!E18+'[1]MIGUEL GRAU B'!E18+'[1]MIGUEL GRAU CD'!E18</f>
        <v>675</v>
      </c>
      <c r="F18" s="15">
        <f>'[1]CS 15'!F18+'[1]MIGUEL GRAU A'!F18+'[1]MIGUEL GRAU B'!F18+'[1]MIGUEL GRAU CD'!F18</f>
        <v>270</v>
      </c>
      <c r="G18" s="15">
        <f>'[1]CS 15'!G18+'[1]MIGUEL GRAU A'!G18+'[1]MIGUEL GRAU B'!G18+'[1]MIGUEL GRAU CD'!G18</f>
        <v>405</v>
      </c>
    </row>
    <row r="19" spans="1:7" ht="16.5">
      <c r="A19" s="15" t="s">
        <v>16</v>
      </c>
      <c r="B19" s="15">
        <f>'[1]CS 15'!B19+'[1]MIGUEL GRAU A'!B19+'[1]MIGUEL GRAU B'!B19+'[1]MIGUEL GRAU CD'!B19</f>
        <v>73</v>
      </c>
      <c r="C19" s="15">
        <f>'[1]CS 15'!C19+'[1]MIGUEL GRAU A'!C19+'[1]MIGUEL GRAU B'!C19+'[1]MIGUEL GRAU CD'!C19</f>
        <v>41</v>
      </c>
      <c r="D19" s="15">
        <f>'[1]CS 15'!D19+'[1]MIGUEL GRAU A'!D19+'[1]MIGUEL GRAU B'!D19+'[1]MIGUEL GRAU CD'!D19</f>
        <v>32</v>
      </c>
      <c r="E19" s="15">
        <f>'[1]CS 15'!E19+'[1]MIGUEL GRAU A'!E19+'[1]MIGUEL GRAU B'!E19+'[1]MIGUEL GRAU CD'!E19</f>
        <v>358</v>
      </c>
      <c r="F19" s="15">
        <f>'[1]CS 15'!F19+'[1]MIGUEL GRAU A'!F19+'[1]MIGUEL GRAU B'!F19+'[1]MIGUEL GRAU CD'!F19</f>
        <v>234</v>
      </c>
      <c r="G19" s="15">
        <f>'[1]CS 15'!G19+'[1]MIGUEL GRAU A'!G19+'[1]MIGUEL GRAU B'!G19+'[1]MIGUEL GRAU CD'!G19</f>
        <v>124</v>
      </c>
    </row>
    <row r="20" spans="1:7" ht="16.5">
      <c r="A20" s="15" t="s">
        <v>17</v>
      </c>
      <c r="B20" s="15">
        <f>'[1]CS 15'!B20+'[1]MIGUEL GRAU A'!B20+'[1]MIGUEL GRAU B'!B20+'[1]MIGUEL GRAU CD'!B20</f>
        <v>259</v>
      </c>
      <c r="C20" s="15">
        <f>'[1]CS 15'!C20+'[1]MIGUEL GRAU A'!C20+'[1]MIGUEL GRAU B'!C20+'[1]MIGUEL GRAU CD'!C20</f>
        <v>152</v>
      </c>
      <c r="D20" s="15">
        <f>'[1]CS 15'!D20+'[1]MIGUEL GRAU A'!D20+'[1]MIGUEL GRAU B'!D20+'[1]MIGUEL GRAU CD'!D20</f>
        <v>107</v>
      </c>
      <c r="E20" s="15">
        <f>'[1]CS 15'!E20+'[1]MIGUEL GRAU A'!E20+'[1]MIGUEL GRAU B'!E20+'[1]MIGUEL GRAU CD'!E20</f>
        <v>1697</v>
      </c>
      <c r="F20" s="15">
        <f>'[1]CS 15'!F20+'[1]MIGUEL GRAU A'!F20+'[1]MIGUEL GRAU B'!F20+'[1]MIGUEL GRAU CD'!F20</f>
        <v>1297</v>
      </c>
      <c r="G20" s="15">
        <f>'[1]CS 15'!G20+'[1]MIGUEL GRAU A'!G20+'[1]MIGUEL GRAU B'!G20+'[1]MIGUEL GRAU CD'!G20</f>
        <v>400</v>
      </c>
    </row>
    <row r="21" spans="1:7" ht="16.5">
      <c r="A21" s="15" t="s">
        <v>18</v>
      </c>
      <c r="B21" s="15">
        <f>'[1]CS 15'!B21+'[1]MIGUEL GRAU A'!B21+'[1]MIGUEL GRAU B'!B21+'[1]MIGUEL GRAU CD'!B21</f>
        <v>513</v>
      </c>
      <c r="C21" s="15">
        <f>'[1]CS 15'!C21+'[1]MIGUEL GRAU A'!C21+'[1]MIGUEL GRAU B'!C21+'[1]MIGUEL GRAU CD'!C21</f>
        <v>285</v>
      </c>
      <c r="D21" s="15">
        <f>'[1]CS 15'!D21+'[1]MIGUEL GRAU A'!D21+'[1]MIGUEL GRAU B'!D21+'[1]MIGUEL GRAU CD'!D21</f>
        <v>228</v>
      </c>
      <c r="E21" s="15">
        <f>'[1]CS 15'!E21+'[1]MIGUEL GRAU A'!E21+'[1]MIGUEL GRAU B'!E21+'[1]MIGUEL GRAU CD'!E21</f>
        <v>3804</v>
      </c>
      <c r="F21" s="15">
        <f>'[1]CS 15'!F21+'[1]MIGUEL GRAU A'!F21+'[1]MIGUEL GRAU B'!F21+'[1]MIGUEL GRAU CD'!F21</f>
        <v>2629</v>
      </c>
      <c r="G21" s="15">
        <f>'[1]CS 15'!G21+'[1]MIGUEL GRAU A'!G21+'[1]MIGUEL GRAU B'!G21+'[1]MIGUEL GRAU CD'!G21</f>
        <v>1175</v>
      </c>
    </row>
    <row r="22" spans="1:7" ht="16.5">
      <c r="A22" s="15" t="s">
        <v>19</v>
      </c>
      <c r="B22" s="15">
        <f>'[1]CS 15'!B22+'[1]MIGUEL GRAU A'!B22+'[1]MIGUEL GRAU B'!B22+'[1]MIGUEL GRAU CD'!B22</f>
        <v>119</v>
      </c>
      <c r="C22" s="15">
        <f>'[1]CS 15'!C22+'[1]MIGUEL GRAU A'!C22+'[1]MIGUEL GRAU B'!C22+'[1]MIGUEL GRAU CD'!C22</f>
        <v>73</v>
      </c>
      <c r="D22" s="15">
        <f>'[1]CS 15'!D22+'[1]MIGUEL GRAU A'!D22+'[1]MIGUEL GRAU B'!D22+'[1]MIGUEL GRAU CD'!D22</f>
        <v>46</v>
      </c>
      <c r="E22" s="15">
        <f>'[1]CS 15'!E22+'[1]MIGUEL GRAU A'!E22+'[1]MIGUEL GRAU B'!E22+'[1]MIGUEL GRAU CD'!E22</f>
        <v>1227</v>
      </c>
      <c r="F22" s="15">
        <f>'[1]CS 15'!F22+'[1]MIGUEL GRAU A'!F22+'[1]MIGUEL GRAU B'!F22+'[1]MIGUEL GRAU CD'!F22</f>
        <v>759</v>
      </c>
      <c r="G22" s="15">
        <f>'[1]CS 15'!G22+'[1]MIGUEL GRAU A'!G22+'[1]MIGUEL GRAU B'!G22+'[1]MIGUEL GRAU CD'!G22</f>
        <v>468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FFA84-4F6E-4E67-AC93-83CED3D19991}">
  <dimension ref="A1:I22"/>
  <sheetViews>
    <sheetView workbookViewId="0">
      <selection activeCell="B15" sqref="B15:G22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3" spans="1:9">
      <c r="A3" s="26" t="s">
        <v>33</v>
      </c>
      <c r="B3" s="25"/>
      <c r="C3" s="25"/>
      <c r="D3" s="25"/>
      <c r="E3" s="25"/>
      <c r="F3" s="25"/>
      <c r="G3" s="25"/>
      <c r="H3" s="25"/>
      <c r="I3" s="25"/>
    </row>
    <row r="5" spans="1:9">
      <c r="A5" s="27" t="s">
        <v>37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36</v>
      </c>
      <c r="B6" s="25"/>
      <c r="C6" s="25"/>
      <c r="D6" s="25"/>
      <c r="E6" s="25"/>
      <c r="F6" s="25"/>
      <c r="G6" s="25"/>
      <c r="H6" s="25"/>
      <c r="I6" s="25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f>SUM(B15:B22)</f>
        <v>3437</v>
      </c>
      <c r="C14" s="14">
        <f t="shared" ref="C14:G14" si="0">SUM(C15:C22)</f>
        <v>1812</v>
      </c>
      <c r="D14" s="14">
        <f t="shared" si="0"/>
        <v>1625</v>
      </c>
      <c r="E14" s="14">
        <f t="shared" si="0"/>
        <v>33353</v>
      </c>
      <c r="F14" s="14">
        <f t="shared" si="0"/>
        <v>20522</v>
      </c>
      <c r="G14" s="14">
        <f t="shared" si="0"/>
        <v>12831</v>
      </c>
    </row>
    <row r="15" spans="1:9" ht="16.5">
      <c r="A15" s="15" t="s">
        <v>12</v>
      </c>
      <c r="B15" s="15">
        <f>OCT!B15+NOV!B15+DIC!B15</f>
        <v>22</v>
      </c>
      <c r="C15" s="15">
        <f>OCT!C15+NOV!C15+DIC!C15</f>
        <v>6</v>
      </c>
      <c r="D15" s="15">
        <f>OCT!D15+NOV!D15+DIC!D15</f>
        <v>16</v>
      </c>
      <c r="E15" s="15">
        <f>OCT!E15+NOV!E15+DIC!E15</f>
        <v>26</v>
      </c>
      <c r="F15" s="15">
        <f>OCT!F15+NOV!F15+DIC!F15</f>
        <v>7</v>
      </c>
      <c r="G15" s="15">
        <f>OCT!G15+NOV!G15+DIC!G15</f>
        <v>19</v>
      </c>
      <c r="H15" s="15">
        <f>OCT!H15+NOV!H15+DIC!H15</f>
        <v>0</v>
      </c>
    </row>
    <row r="16" spans="1:9" ht="16.5">
      <c r="A16" s="15" t="s">
        <v>13</v>
      </c>
      <c r="B16" s="15">
        <f>OCT!B16+NOV!B16+DIC!B16</f>
        <v>172</v>
      </c>
      <c r="C16" s="15">
        <f>OCT!C16+NOV!C16+DIC!C16</f>
        <v>85</v>
      </c>
      <c r="D16" s="15">
        <f>OCT!D16+NOV!D16+DIC!D16</f>
        <v>87</v>
      </c>
      <c r="E16" s="15">
        <f>OCT!E16+NOV!E16+DIC!E16</f>
        <v>1521</v>
      </c>
      <c r="F16" s="15">
        <f>OCT!F16+NOV!F16+DIC!F16</f>
        <v>732</v>
      </c>
      <c r="G16" s="15">
        <f>OCT!G16+NOV!G16+DIC!G16</f>
        <v>789</v>
      </c>
      <c r="H16" s="15">
        <f>OCT!H16+NOV!H16+DIC!H16</f>
        <v>0</v>
      </c>
    </row>
    <row r="17" spans="1:8" ht="16.5">
      <c r="A17" s="15" t="s">
        <v>14</v>
      </c>
      <c r="B17" s="15">
        <f>OCT!B17+NOV!B17+DIC!B17</f>
        <v>345</v>
      </c>
      <c r="C17" s="15">
        <f>OCT!C17+NOV!C17+DIC!C17</f>
        <v>167</v>
      </c>
      <c r="D17" s="15">
        <f>OCT!D17+NOV!D17+DIC!D17</f>
        <v>178</v>
      </c>
      <c r="E17" s="15">
        <f>OCT!E17+NOV!E17+DIC!E17</f>
        <v>4972</v>
      </c>
      <c r="F17" s="15">
        <f>OCT!F17+NOV!F17+DIC!F17</f>
        <v>2411</v>
      </c>
      <c r="G17" s="15">
        <f>OCT!G17+NOV!G17+DIC!G17</f>
        <v>2561</v>
      </c>
      <c r="H17" s="15">
        <f>OCT!H17+NOV!H17+DIC!H17</f>
        <v>0</v>
      </c>
    </row>
    <row r="18" spans="1:8" ht="16.5">
      <c r="A18" s="15" t="s">
        <v>15</v>
      </c>
      <c r="B18" s="15">
        <f>OCT!B18+NOV!B18+DIC!B18</f>
        <v>244</v>
      </c>
      <c r="C18" s="15">
        <f>OCT!C18+NOV!C18+DIC!C18</f>
        <v>112</v>
      </c>
      <c r="D18" s="15">
        <f>OCT!D18+NOV!D18+DIC!D18</f>
        <v>132</v>
      </c>
      <c r="E18" s="15">
        <f>OCT!E18+NOV!E18+DIC!E18</f>
        <v>2574</v>
      </c>
      <c r="F18" s="15">
        <f>OCT!F18+NOV!F18+DIC!F18</f>
        <v>1192</v>
      </c>
      <c r="G18" s="15">
        <f>OCT!G18+NOV!G18+DIC!G18</f>
        <v>1382</v>
      </c>
      <c r="H18" s="15">
        <f>OCT!H18+NOV!H18+DIC!H18</f>
        <v>0</v>
      </c>
    </row>
    <row r="19" spans="1:8" ht="16.5">
      <c r="A19" s="15" t="s">
        <v>16</v>
      </c>
      <c r="B19" s="15">
        <f>OCT!B19+NOV!B19+DIC!B19</f>
        <v>166</v>
      </c>
      <c r="C19" s="15">
        <f>OCT!C19+NOV!C19+DIC!C19</f>
        <v>85</v>
      </c>
      <c r="D19" s="15">
        <f>OCT!D19+NOV!D19+DIC!D19</f>
        <v>81</v>
      </c>
      <c r="E19" s="15">
        <f>OCT!E19+NOV!E19+DIC!E19</f>
        <v>1417</v>
      </c>
      <c r="F19" s="15">
        <f>OCT!F19+NOV!F19+DIC!F19</f>
        <v>865</v>
      </c>
      <c r="G19" s="15">
        <f>OCT!G19+NOV!G19+DIC!G19</f>
        <v>552</v>
      </c>
      <c r="H19" s="15">
        <f>OCT!H19+NOV!H19+DIC!H19</f>
        <v>0</v>
      </c>
    </row>
    <row r="20" spans="1:8" ht="16.5">
      <c r="A20" s="15" t="s">
        <v>17</v>
      </c>
      <c r="B20" s="15">
        <f>OCT!B20+NOV!B20+DIC!B20</f>
        <v>687</v>
      </c>
      <c r="C20" s="15">
        <f>OCT!C20+NOV!C20+DIC!C20</f>
        <v>406</v>
      </c>
      <c r="D20" s="15">
        <f>OCT!D20+NOV!D20+DIC!D20</f>
        <v>281</v>
      </c>
      <c r="E20" s="15">
        <f>OCT!E20+NOV!E20+DIC!E20</f>
        <v>5880</v>
      </c>
      <c r="F20" s="15">
        <f>OCT!F20+NOV!F20+DIC!F20</f>
        <v>4323</v>
      </c>
      <c r="G20" s="15">
        <f>OCT!G20+NOV!G20+DIC!G20</f>
        <v>1557</v>
      </c>
      <c r="H20" s="15">
        <f>OCT!H20+NOV!H20+DIC!H20</f>
        <v>0</v>
      </c>
    </row>
    <row r="21" spans="1:8" ht="16.5">
      <c r="A21" s="15" t="s">
        <v>18</v>
      </c>
      <c r="B21" s="15">
        <f>OCT!B21+NOV!B21+DIC!B21</f>
        <v>1446</v>
      </c>
      <c r="C21" s="15">
        <f>OCT!C21+NOV!C21+DIC!C21</f>
        <v>752</v>
      </c>
      <c r="D21" s="15">
        <f>OCT!D21+NOV!D21+DIC!D21</f>
        <v>694</v>
      </c>
      <c r="E21" s="15">
        <f>OCT!E21+NOV!E21+DIC!E21</f>
        <v>12215</v>
      </c>
      <c r="F21" s="15">
        <f>OCT!F21+NOV!F21+DIC!F21</f>
        <v>8211</v>
      </c>
      <c r="G21" s="15">
        <f>OCT!G21+NOV!G21+DIC!G21</f>
        <v>4004</v>
      </c>
      <c r="H21" s="15">
        <f>OCT!H21+NOV!H21+DIC!H21</f>
        <v>0</v>
      </c>
    </row>
    <row r="22" spans="1:8" ht="16.5">
      <c r="A22" s="15" t="s">
        <v>19</v>
      </c>
      <c r="B22" s="15">
        <f>OCT!B22+NOV!B22+DIC!B22</f>
        <v>355</v>
      </c>
      <c r="C22" s="15">
        <f>OCT!C22+NOV!C22+DIC!C22</f>
        <v>199</v>
      </c>
      <c r="D22" s="15">
        <f>OCT!D22+NOV!D22+DIC!D22</f>
        <v>156</v>
      </c>
      <c r="E22" s="15">
        <f>OCT!E22+NOV!E22+DIC!E22</f>
        <v>4748</v>
      </c>
      <c r="F22" s="15">
        <f>OCT!F22+NOV!F22+DIC!F22</f>
        <v>2781</v>
      </c>
      <c r="G22" s="15">
        <f>OCT!G22+NOV!G22+DIC!G22</f>
        <v>1967</v>
      </c>
      <c r="H22" s="15">
        <f>OCT!H22+NOV!H22+DIC!H22</f>
        <v>0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564D-75E5-4610-A258-055124C8FDAA}">
  <dimension ref="A1:I22"/>
  <sheetViews>
    <sheetView workbookViewId="0">
      <selection activeCell="B15" sqref="B15:G22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3" spans="1:9">
      <c r="A3" s="26" t="s">
        <v>33</v>
      </c>
      <c r="B3" s="25"/>
      <c r="C3" s="25"/>
      <c r="D3" s="25"/>
      <c r="E3" s="25"/>
      <c r="F3" s="25"/>
      <c r="G3" s="25"/>
      <c r="H3" s="25"/>
      <c r="I3" s="25"/>
    </row>
    <row r="5" spans="1:9">
      <c r="A5" s="27" t="s">
        <v>39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36</v>
      </c>
      <c r="B6" s="25"/>
      <c r="C6" s="25"/>
      <c r="D6" s="25"/>
      <c r="E6" s="25"/>
      <c r="F6" s="25"/>
      <c r="G6" s="25"/>
      <c r="H6" s="25"/>
      <c r="I6" s="25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f>SUM(B15:B22)</f>
        <v>5278</v>
      </c>
      <c r="C14" s="14">
        <f t="shared" ref="C14:G14" si="0">SUM(C15:C22)</f>
        <v>2750</v>
      </c>
      <c r="D14" s="14">
        <f t="shared" si="0"/>
        <v>2528</v>
      </c>
      <c r="E14" s="14">
        <f t="shared" si="0"/>
        <v>55294</v>
      </c>
      <c r="F14" s="14">
        <f t="shared" si="0"/>
        <v>33321</v>
      </c>
      <c r="G14" s="14">
        <f t="shared" si="0"/>
        <v>21973</v>
      </c>
    </row>
    <row r="15" spans="1:9" ht="16.5">
      <c r="A15" s="15" t="s">
        <v>12</v>
      </c>
      <c r="B15" s="15">
        <f>'III TRI'!B15+'IV TRI'!B15</f>
        <v>30</v>
      </c>
      <c r="C15" s="15">
        <f>'III TRI'!C15+'IV TRI'!C15</f>
        <v>9</v>
      </c>
      <c r="D15" s="15">
        <f>'III TRI'!D15+'IV TRI'!D15</f>
        <v>21</v>
      </c>
      <c r="E15" s="15">
        <f>'III TRI'!E15+'IV TRI'!E15</f>
        <v>44</v>
      </c>
      <c r="F15" s="15">
        <f>'III TRI'!F15+'IV TRI'!F15</f>
        <v>17</v>
      </c>
      <c r="G15" s="15">
        <f>'III TRI'!G15+'IV TRI'!G15</f>
        <v>27</v>
      </c>
    </row>
    <row r="16" spans="1:9" ht="16.5">
      <c r="A16" s="15" t="s">
        <v>13</v>
      </c>
      <c r="B16" s="15">
        <f>'III TRI'!B16+'IV TRI'!B16</f>
        <v>252</v>
      </c>
      <c r="C16" s="15">
        <f>'III TRI'!C16+'IV TRI'!C16</f>
        <v>130</v>
      </c>
      <c r="D16" s="15">
        <f>'III TRI'!D16+'IV TRI'!D16</f>
        <v>122</v>
      </c>
      <c r="E16" s="15">
        <f>'III TRI'!E16+'IV TRI'!E16</f>
        <v>2460</v>
      </c>
      <c r="F16" s="15">
        <f>'III TRI'!F16+'IV TRI'!F16</f>
        <v>1187</v>
      </c>
      <c r="G16" s="15">
        <f>'III TRI'!G16+'IV TRI'!G16</f>
        <v>1273</v>
      </c>
    </row>
    <row r="17" spans="1:7" ht="16.5">
      <c r="A17" s="15" t="s">
        <v>14</v>
      </c>
      <c r="B17" s="15">
        <f>'III TRI'!B17+'IV TRI'!B17</f>
        <v>385</v>
      </c>
      <c r="C17" s="15">
        <f>'III TRI'!C17+'IV TRI'!C17</f>
        <v>185</v>
      </c>
      <c r="D17" s="15">
        <f>'III TRI'!D17+'IV TRI'!D17</f>
        <v>200</v>
      </c>
      <c r="E17" s="15">
        <f>'III TRI'!E17+'IV TRI'!E17</f>
        <v>6475</v>
      </c>
      <c r="F17" s="15">
        <f>'III TRI'!F17+'IV TRI'!F17</f>
        <v>3051</v>
      </c>
      <c r="G17" s="15">
        <f>'III TRI'!G17+'IV TRI'!G17</f>
        <v>3424</v>
      </c>
    </row>
    <row r="18" spans="1:7" ht="16.5">
      <c r="A18" s="15" t="s">
        <v>15</v>
      </c>
      <c r="B18" s="15">
        <f>'III TRI'!B18+'IV TRI'!B18</f>
        <v>280</v>
      </c>
      <c r="C18" s="15">
        <f>'III TRI'!C18+'IV TRI'!C18</f>
        <v>126</v>
      </c>
      <c r="D18" s="15">
        <f>'III TRI'!D18+'IV TRI'!D18</f>
        <v>154</v>
      </c>
      <c r="E18" s="15">
        <f>'III TRI'!E18+'IV TRI'!E18</f>
        <v>3345</v>
      </c>
      <c r="F18" s="15">
        <f>'III TRI'!F18+'IV TRI'!F18</f>
        <v>1560</v>
      </c>
      <c r="G18" s="15">
        <f>'III TRI'!G18+'IV TRI'!G18</f>
        <v>1785</v>
      </c>
    </row>
    <row r="19" spans="1:7" ht="16.5">
      <c r="A19" s="15" t="s">
        <v>16</v>
      </c>
      <c r="B19" s="15">
        <f>'III TRI'!B19+'IV TRI'!B19</f>
        <v>222</v>
      </c>
      <c r="C19" s="15">
        <f>'III TRI'!C19+'IV TRI'!C19</f>
        <v>124</v>
      </c>
      <c r="D19" s="15">
        <f>'III TRI'!D19+'IV TRI'!D19</f>
        <v>98</v>
      </c>
      <c r="E19" s="15">
        <f>'III TRI'!E19+'IV TRI'!E19</f>
        <v>2095</v>
      </c>
      <c r="F19" s="15">
        <f>'III TRI'!F19+'IV TRI'!F19</f>
        <v>1267</v>
      </c>
      <c r="G19" s="15">
        <f>'III TRI'!G19+'IV TRI'!G19</f>
        <v>828</v>
      </c>
    </row>
    <row r="20" spans="1:7" ht="16.5">
      <c r="A20" s="15" t="s">
        <v>17</v>
      </c>
      <c r="B20" s="15">
        <f>'III TRI'!B20+'IV TRI'!B20</f>
        <v>1115</v>
      </c>
      <c r="C20" s="15">
        <f>'III TRI'!C20+'IV TRI'!C20</f>
        <v>634</v>
      </c>
      <c r="D20" s="15">
        <f>'III TRI'!D20+'IV TRI'!D20</f>
        <v>481</v>
      </c>
      <c r="E20" s="15">
        <f>'III TRI'!E20+'IV TRI'!E20</f>
        <v>10178</v>
      </c>
      <c r="F20" s="15">
        <f>'III TRI'!F20+'IV TRI'!F20</f>
        <v>7198</v>
      </c>
      <c r="G20" s="15">
        <f>'III TRI'!G20+'IV TRI'!G20</f>
        <v>2980</v>
      </c>
    </row>
    <row r="21" spans="1:7" ht="16.5">
      <c r="A21" s="15" t="s">
        <v>18</v>
      </c>
      <c r="B21" s="15">
        <f>'III TRI'!B21+'IV TRI'!B21</f>
        <v>2405</v>
      </c>
      <c r="C21" s="15">
        <f>'III TRI'!C21+'IV TRI'!C21</f>
        <v>1222</v>
      </c>
      <c r="D21" s="15">
        <f>'III TRI'!D21+'IV TRI'!D21</f>
        <v>1183</v>
      </c>
      <c r="E21" s="15">
        <f>'III TRI'!E21+'IV TRI'!E21</f>
        <v>21684</v>
      </c>
      <c r="F21" s="15">
        <f>'III TRI'!F21+'IV TRI'!F21</f>
        <v>14042</v>
      </c>
      <c r="G21" s="15">
        <f>'III TRI'!G21+'IV TRI'!G21</f>
        <v>7642</v>
      </c>
    </row>
    <row r="22" spans="1:7" ht="16.5">
      <c r="A22" s="15" t="s">
        <v>19</v>
      </c>
      <c r="B22" s="15">
        <f>'III TRI'!B22+'IV TRI'!B22</f>
        <v>589</v>
      </c>
      <c r="C22" s="15">
        <f>'III TRI'!C22+'IV TRI'!C22</f>
        <v>320</v>
      </c>
      <c r="D22" s="15">
        <f>'III TRI'!D22+'IV TRI'!D22</f>
        <v>269</v>
      </c>
      <c r="E22" s="15">
        <f>'III TRI'!E22+'IV TRI'!E22</f>
        <v>9013</v>
      </c>
      <c r="F22" s="15">
        <f>'III TRI'!F22+'IV TRI'!F22</f>
        <v>4999</v>
      </c>
      <c r="G22" s="15">
        <f>'III TRI'!G22+'IV TRI'!G22</f>
        <v>4014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AC9D-1BD0-4D59-8E66-E144C84DE430}">
  <dimension ref="A1:I22"/>
  <sheetViews>
    <sheetView workbookViewId="0">
      <selection activeCell="I25" sqref="I25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3" spans="1:9">
      <c r="A3" s="26" t="s">
        <v>33</v>
      </c>
      <c r="B3" s="25"/>
      <c r="C3" s="25"/>
      <c r="D3" s="25"/>
      <c r="E3" s="25"/>
      <c r="F3" s="25"/>
      <c r="G3" s="25"/>
      <c r="H3" s="25"/>
      <c r="I3" s="25"/>
    </row>
    <row r="5" spans="1:9">
      <c r="A5" s="27" t="s">
        <v>38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36</v>
      </c>
      <c r="B6" s="25"/>
      <c r="C6" s="25"/>
      <c r="D6" s="25"/>
      <c r="E6" s="25"/>
      <c r="F6" s="25"/>
      <c r="G6" s="25"/>
      <c r="H6" s="25"/>
      <c r="I6" s="25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f>SUM(B15:B22)</f>
        <v>13718</v>
      </c>
      <c r="C14" s="14">
        <f t="shared" ref="C14:G14" si="0">SUM(C15:C22)</f>
        <v>7827</v>
      </c>
      <c r="D14" s="14">
        <f t="shared" si="0"/>
        <v>5891</v>
      </c>
      <c r="E14" s="14">
        <f t="shared" si="0"/>
        <v>89493</v>
      </c>
      <c r="F14" s="14">
        <f t="shared" si="0"/>
        <v>54385</v>
      </c>
      <c r="G14" s="14">
        <f t="shared" si="0"/>
        <v>35108</v>
      </c>
    </row>
    <row r="15" spans="1:9" ht="16.5">
      <c r="A15" s="15" t="s">
        <v>12</v>
      </c>
      <c r="B15" s="15">
        <f>'I SEM'!B15+'II SEMES'!B15</f>
        <v>142</v>
      </c>
      <c r="C15" s="15">
        <f>'I SEM'!C15+'II SEMES'!C15</f>
        <v>52</v>
      </c>
      <c r="D15" s="15">
        <f>'I SEM'!D15+'II SEMES'!D15</f>
        <v>90</v>
      </c>
      <c r="E15" s="15">
        <f>'I SEM'!E15+'II SEMES'!E15</f>
        <v>306</v>
      </c>
      <c r="F15" s="15">
        <f>'I SEM'!F15+'II SEMES'!F15</f>
        <v>113</v>
      </c>
      <c r="G15" s="15">
        <f>'I SEM'!G15+'II SEMES'!G15</f>
        <v>193</v>
      </c>
    </row>
    <row r="16" spans="1:9" ht="16.5">
      <c r="A16" s="15" t="s">
        <v>13</v>
      </c>
      <c r="B16" s="15">
        <f>'I SEM'!B16+'II SEMES'!B16</f>
        <v>771</v>
      </c>
      <c r="C16" s="15">
        <f>'I SEM'!C16+'II SEMES'!C16</f>
        <v>374</v>
      </c>
      <c r="D16" s="15">
        <f>'I SEM'!D16+'II SEMES'!D16</f>
        <v>397</v>
      </c>
      <c r="E16" s="15">
        <f>'I SEM'!E16+'II SEMES'!E16</f>
        <v>5088</v>
      </c>
      <c r="F16" s="15">
        <f>'I SEM'!F16+'II SEMES'!F16</f>
        <v>2392</v>
      </c>
      <c r="G16" s="15">
        <f>'I SEM'!G16+'II SEMES'!G16</f>
        <v>2696</v>
      </c>
    </row>
    <row r="17" spans="1:7" ht="16.5">
      <c r="A17" s="15" t="s">
        <v>14</v>
      </c>
      <c r="B17" s="15">
        <f>'I SEM'!B17+'II SEMES'!B17</f>
        <v>1466</v>
      </c>
      <c r="C17" s="15">
        <f>'I SEM'!C17+'II SEMES'!C17</f>
        <v>749</v>
      </c>
      <c r="D17" s="15">
        <f>'I SEM'!D17+'II SEMES'!D17</f>
        <v>717</v>
      </c>
      <c r="E17" s="15">
        <f>'I SEM'!E17+'II SEMES'!E17</f>
        <v>10330</v>
      </c>
      <c r="F17" s="15">
        <f>'I SEM'!F17+'II SEMES'!F17</f>
        <v>4919</v>
      </c>
      <c r="G17" s="15">
        <f>'I SEM'!G17+'II SEMES'!G17</f>
        <v>5411</v>
      </c>
    </row>
    <row r="18" spans="1:7" ht="16.5">
      <c r="A18" s="15" t="s">
        <v>15</v>
      </c>
      <c r="B18" s="15">
        <f>'I SEM'!B18+'II SEMES'!B18</f>
        <v>866</v>
      </c>
      <c r="C18" s="15">
        <f>'I SEM'!C18+'II SEMES'!C18</f>
        <v>442</v>
      </c>
      <c r="D18" s="15">
        <f>'I SEM'!D18+'II SEMES'!D18</f>
        <v>424</v>
      </c>
      <c r="E18" s="15">
        <f>'I SEM'!E18+'II SEMES'!E18</f>
        <v>5505</v>
      </c>
      <c r="F18" s="15">
        <f>'I SEM'!F18+'II SEMES'!F18</f>
        <v>2587</v>
      </c>
      <c r="G18" s="15">
        <f>'I SEM'!G18+'II SEMES'!G18</f>
        <v>2918</v>
      </c>
    </row>
    <row r="19" spans="1:7" ht="16.5">
      <c r="A19" s="15" t="s">
        <v>16</v>
      </c>
      <c r="B19" s="15">
        <f>'I SEM'!B19+'II SEMES'!B19</f>
        <v>700</v>
      </c>
      <c r="C19" s="15">
        <f>'I SEM'!C19+'II SEMES'!C19</f>
        <v>332</v>
      </c>
      <c r="D19" s="15">
        <f>'I SEM'!D19+'II SEMES'!D19</f>
        <v>368</v>
      </c>
      <c r="E19" s="15">
        <f>'I SEM'!E19+'II SEMES'!E19</f>
        <v>3961</v>
      </c>
      <c r="F19" s="15">
        <f>'I SEM'!F19+'II SEMES'!F19</f>
        <v>2185</v>
      </c>
      <c r="G19" s="15">
        <f>'I SEM'!G19+'II SEMES'!G19</f>
        <v>1776</v>
      </c>
    </row>
    <row r="20" spans="1:7" ht="16.5">
      <c r="A20" s="15" t="s">
        <v>17</v>
      </c>
      <c r="B20" s="15">
        <f>'I SEM'!B20+'II SEMES'!B20</f>
        <v>2635</v>
      </c>
      <c r="C20" s="15">
        <f>'I SEM'!C20+'II SEMES'!C20</f>
        <v>1713</v>
      </c>
      <c r="D20" s="15">
        <f>'I SEM'!D20+'II SEMES'!D20</f>
        <v>922</v>
      </c>
      <c r="E20" s="15">
        <f>'I SEM'!E20+'II SEMES'!E20</f>
        <v>16807</v>
      </c>
      <c r="F20" s="15">
        <f>'I SEM'!F20+'II SEMES'!F20</f>
        <v>12347</v>
      </c>
      <c r="G20" s="15">
        <f>'I SEM'!G20+'II SEMES'!G20</f>
        <v>4460</v>
      </c>
    </row>
    <row r="21" spans="1:7" ht="16.5">
      <c r="A21" s="15" t="s">
        <v>18</v>
      </c>
      <c r="B21" s="15">
        <f>'I SEM'!B21+'II SEMES'!B21</f>
        <v>5290</v>
      </c>
      <c r="C21" s="15">
        <f>'I SEM'!C21+'II SEMES'!C21</f>
        <v>3214</v>
      </c>
      <c r="D21" s="15">
        <f>'I SEM'!D21+'II SEMES'!D21</f>
        <v>2076</v>
      </c>
      <c r="E21" s="15">
        <f>'I SEM'!E21+'II SEMES'!E21</f>
        <v>33094</v>
      </c>
      <c r="F21" s="15">
        <f>'I SEM'!F21+'II SEMES'!F21</f>
        <v>21943</v>
      </c>
      <c r="G21" s="15">
        <f>'I SEM'!G21+'II SEMES'!G21</f>
        <v>11151</v>
      </c>
    </row>
    <row r="22" spans="1:7" ht="16.5">
      <c r="A22" s="15" t="s">
        <v>19</v>
      </c>
      <c r="B22" s="15">
        <f>'I SEM'!B22+'II SEMES'!B22</f>
        <v>1848</v>
      </c>
      <c r="C22" s="15">
        <f>'I SEM'!C22+'II SEMES'!C22</f>
        <v>951</v>
      </c>
      <c r="D22" s="15">
        <f>'I SEM'!D22+'II SEMES'!D22</f>
        <v>897</v>
      </c>
      <c r="E22" s="15">
        <f>'I SEM'!E22+'II SEMES'!E22</f>
        <v>14402</v>
      </c>
      <c r="F22" s="15">
        <f>'I SEM'!F22+'II SEMES'!F22</f>
        <v>7899</v>
      </c>
      <c r="G22" s="15">
        <f>'I SEM'!G22+'II SEMES'!G22</f>
        <v>6503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9173-E47A-4263-AA6F-9C060558CB3A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22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1238</v>
      </c>
      <c r="C14" s="4">
        <v>741</v>
      </c>
      <c r="D14" s="4">
        <v>497</v>
      </c>
      <c r="E14" s="4">
        <v>9051</v>
      </c>
      <c r="F14" s="4">
        <v>5833</v>
      </c>
      <c r="G14" s="4">
        <v>3218</v>
      </c>
    </row>
    <row r="15" spans="1:9" ht="16.5">
      <c r="A15" s="5" t="s">
        <v>12</v>
      </c>
      <c r="B15" s="5">
        <v>19</v>
      </c>
      <c r="C15" s="5">
        <v>9</v>
      </c>
      <c r="D15" s="5">
        <v>10</v>
      </c>
      <c r="E15" s="5">
        <v>89</v>
      </c>
      <c r="F15" s="5">
        <v>29</v>
      </c>
      <c r="G15" s="5">
        <v>60</v>
      </c>
    </row>
    <row r="16" spans="1:9" ht="16.5">
      <c r="A16" s="5" t="s">
        <v>13</v>
      </c>
      <c r="B16" s="5">
        <v>61</v>
      </c>
      <c r="C16" s="5">
        <v>35</v>
      </c>
      <c r="D16" s="5">
        <v>26</v>
      </c>
      <c r="E16" s="5">
        <v>798</v>
      </c>
      <c r="F16" s="5">
        <v>369</v>
      </c>
      <c r="G16" s="5">
        <v>429</v>
      </c>
    </row>
    <row r="17" spans="1:7" ht="16.5">
      <c r="A17" s="5" t="s">
        <v>14</v>
      </c>
      <c r="B17" s="5">
        <v>232</v>
      </c>
      <c r="C17" s="5">
        <v>124</v>
      </c>
      <c r="D17" s="5">
        <v>108</v>
      </c>
      <c r="E17" s="5">
        <v>1272</v>
      </c>
      <c r="F17" s="5">
        <v>614</v>
      </c>
      <c r="G17" s="5">
        <v>658</v>
      </c>
    </row>
    <row r="18" spans="1:7" ht="16.5">
      <c r="A18" s="5" t="s">
        <v>15</v>
      </c>
      <c r="B18" s="5">
        <v>117</v>
      </c>
      <c r="C18" s="5">
        <v>62</v>
      </c>
      <c r="D18" s="5">
        <v>55</v>
      </c>
      <c r="E18" s="5">
        <v>760</v>
      </c>
      <c r="F18" s="5">
        <v>373</v>
      </c>
      <c r="G18" s="5">
        <v>387</v>
      </c>
    </row>
    <row r="19" spans="1:7" ht="16.5">
      <c r="A19" s="5" t="s">
        <v>16</v>
      </c>
      <c r="B19" s="5">
        <v>83</v>
      </c>
      <c r="C19" s="5">
        <v>29</v>
      </c>
      <c r="D19" s="5">
        <v>54</v>
      </c>
      <c r="E19" s="5">
        <v>606</v>
      </c>
      <c r="F19" s="5">
        <v>288</v>
      </c>
      <c r="G19" s="5">
        <v>318</v>
      </c>
    </row>
    <row r="20" spans="1:7" ht="16.5">
      <c r="A20" s="5" t="s">
        <v>17</v>
      </c>
      <c r="B20" s="5">
        <v>226</v>
      </c>
      <c r="C20" s="5">
        <v>147</v>
      </c>
      <c r="D20" s="5">
        <v>79</v>
      </c>
      <c r="E20" s="5">
        <v>1692</v>
      </c>
      <c r="F20" s="5">
        <v>1391</v>
      </c>
      <c r="G20" s="5">
        <v>301</v>
      </c>
    </row>
    <row r="21" spans="1:7" ht="16.5">
      <c r="A21" s="5" t="s">
        <v>18</v>
      </c>
      <c r="B21" s="5">
        <v>368</v>
      </c>
      <c r="C21" s="5">
        <v>261</v>
      </c>
      <c r="D21" s="5">
        <v>107</v>
      </c>
      <c r="E21" s="5">
        <v>2581</v>
      </c>
      <c r="F21" s="5">
        <v>1974</v>
      </c>
      <c r="G21" s="5">
        <v>607</v>
      </c>
    </row>
    <row r="22" spans="1:7" ht="16.5">
      <c r="A22" s="5" t="s">
        <v>19</v>
      </c>
      <c r="B22" s="5">
        <v>132</v>
      </c>
      <c r="C22" s="5">
        <v>74</v>
      </c>
      <c r="D22" s="5">
        <v>58</v>
      </c>
      <c r="E22" s="5">
        <v>1253</v>
      </c>
      <c r="F22" s="5">
        <v>795</v>
      </c>
      <c r="G22" s="5">
        <v>458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7629-23A4-4492-B3C7-96DC3631D4A7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25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655</v>
      </c>
      <c r="C14" s="4">
        <v>352</v>
      </c>
      <c r="D14" s="4">
        <v>303</v>
      </c>
      <c r="E14" s="4">
        <v>7292</v>
      </c>
      <c r="F14" s="4">
        <v>4391</v>
      </c>
      <c r="G14" s="4">
        <v>2901</v>
      </c>
    </row>
    <row r="15" spans="1:9" ht="16.5">
      <c r="A15" s="5" t="s">
        <v>12</v>
      </c>
      <c r="B15" s="5">
        <v>14</v>
      </c>
      <c r="C15" s="5">
        <v>7</v>
      </c>
      <c r="D15" s="5">
        <v>7</v>
      </c>
      <c r="E15" s="5">
        <v>53</v>
      </c>
      <c r="F15" s="5">
        <v>22</v>
      </c>
      <c r="G15" s="5">
        <v>31</v>
      </c>
    </row>
    <row r="16" spans="1:9" ht="16.5">
      <c r="A16" s="5" t="s">
        <v>13</v>
      </c>
      <c r="B16" s="5">
        <v>19</v>
      </c>
      <c r="C16" s="5">
        <v>11</v>
      </c>
      <c r="D16" s="5">
        <v>8</v>
      </c>
      <c r="E16" s="5">
        <v>507</v>
      </c>
      <c r="F16" s="5">
        <v>227</v>
      </c>
      <c r="G16" s="5">
        <v>280</v>
      </c>
    </row>
    <row r="17" spans="1:7" ht="16.5">
      <c r="A17" s="5" t="s">
        <v>14</v>
      </c>
      <c r="B17" s="5">
        <v>93</v>
      </c>
      <c r="C17" s="5">
        <v>53</v>
      </c>
      <c r="D17" s="5">
        <v>40</v>
      </c>
      <c r="E17" s="5">
        <v>723</v>
      </c>
      <c r="F17" s="5">
        <v>355</v>
      </c>
      <c r="G17" s="5">
        <v>368</v>
      </c>
    </row>
    <row r="18" spans="1:7" ht="16.5">
      <c r="A18" s="5" t="s">
        <v>15</v>
      </c>
      <c r="B18" s="5">
        <v>33</v>
      </c>
      <c r="C18" s="5">
        <v>16</v>
      </c>
      <c r="D18" s="5">
        <v>17</v>
      </c>
      <c r="E18" s="5">
        <v>483</v>
      </c>
      <c r="F18" s="5">
        <v>219</v>
      </c>
      <c r="G18" s="5">
        <v>264</v>
      </c>
    </row>
    <row r="19" spans="1:7" ht="16.5">
      <c r="A19" s="5" t="s">
        <v>16</v>
      </c>
      <c r="B19" s="5">
        <v>42</v>
      </c>
      <c r="C19" s="5">
        <v>17</v>
      </c>
      <c r="D19" s="5">
        <v>25</v>
      </c>
      <c r="E19" s="5">
        <v>422</v>
      </c>
      <c r="F19" s="5">
        <v>185</v>
      </c>
      <c r="G19" s="5">
        <v>237</v>
      </c>
    </row>
    <row r="20" spans="1:7" ht="16.5">
      <c r="A20" s="5" t="s">
        <v>17</v>
      </c>
      <c r="B20" s="5">
        <v>147</v>
      </c>
      <c r="C20" s="5">
        <v>80</v>
      </c>
      <c r="D20" s="5">
        <v>67</v>
      </c>
      <c r="E20" s="5">
        <v>1245</v>
      </c>
      <c r="F20" s="5">
        <v>932</v>
      </c>
      <c r="G20" s="5">
        <v>313</v>
      </c>
    </row>
    <row r="21" spans="1:7" ht="16.5">
      <c r="A21" s="5" t="s">
        <v>18</v>
      </c>
      <c r="B21" s="5">
        <v>216</v>
      </c>
      <c r="C21" s="5">
        <v>126</v>
      </c>
      <c r="D21" s="5">
        <v>90</v>
      </c>
      <c r="E21" s="5">
        <v>2100</v>
      </c>
      <c r="F21" s="5">
        <v>1555</v>
      </c>
      <c r="G21" s="5">
        <v>545</v>
      </c>
    </row>
    <row r="22" spans="1:7" ht="16.5">
      <c r="A22" s="5" t="s">
        <v>19</v>
      </c>
      <c r="B22" s="5">
        <v>91</v>
      </c>
      <c r="C22" s="5">
        <v>42</v>
      </c>
      <c r="D22" s="5">
        <v>49</v>
      </c>
      <c r="E22" s="5">
        <v>1759</v>
      </c>
      <c r="F22" s="5">
        <v>896</v>
      </c>
      <c r="G22" s="5">
        <v>863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BE47-D6A3-425F-9F3F-7ECA749F7A35}">
  <dimension ref="A1:I23"/>
  <sheetViews>
    <sheetView showGridLines="0" workbookViewId="0">
      <selection activeCell="J20" sqref="J20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28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7315</v>
      </c>
      <c r="C14" s="4">
        <f t="shared" ref="C14:G14" si="0">SUM(C15:C22)</f>
        <v>4474</v>
      </c>
      <c r="D14" s="4">
        <f t="shared" si="0"/>
        <v>2841</v>
      </c>
      <c r="E14" s="4">
        <f t="shared" si="0"/>
        <v>21282</v>
      </c>
      <c r="F14" s="4">
        <f t="shared" si="0"/>
        <v>13304</v>
      </c>
      <c r="G14" s="4">
        <f t="shared" si="0"/>
        <v>7978</v>
      </c>
    </row>
    <row r="15" spans="1:9" ht="16.5">
      <c r="A15" s="5" t="s">
        <v>12</v>
      </c>
      <c r="B15" s="5">
        <f>ENE!B15+FEB!B15+MAR!B15</f>
        <v>97</v>
      </c>
      <c r="C15" s="5">
        <f>ENE!C15+FEB!C15+MAR!C15</f>
        <v>37</v>
      </c>
      <c r="D15" s="5">
        <f>ENE!D15+FEB!D15+MAR!D15</f>
        <v>60</v>
      </c>
      <c r="E15" s="5">
        <f>ENE!E15+FEB!E15+MAR!E15</f>
        <v>230</v>
      </c>
      <c r="F15" s="5">
        <f>ENE!F15+FEB!F15+MAR!F15</f>
        <v>82</v>
      </c>
      <c r="G15" s="5">
        <f>ENE!G15+FEB!G15+MAR!G15</f>
        <v>148</v>
      </c>
    </row>
    <row r="16" spans="1:9" ht="16.5">
      <c r="A16" s="5" t="s">
        <v>13</v>
      </c>
      <c r="B16" s="5">
        <f>ENE!B16+FEB!B16+MAR!B16</f>
        <v>481</v>
      </c>
      <c r="C16" s="5">
        <f>ENE!C16+FEB!C16+MAR!C16</f>
        <v>225</v>
      </c>
      <c r="D16" s="5">
        <f>ENE!D16+FEB!D16+MAR!D16</f>
        <v>256</v>
      </c>
      <c r="E16" s="5">
        <f>ENE!E16+FEB!E16+MAR!E16</f>
        <v>1843</v>
      </c>
      <c r="F16" s="5">
        <f>ENE!F16+FEB!F16+MAR!F16</f>
        <v>860</v>
      </c>
      <c r="G16" s="5">
        <f>ENE!G16+FEB!G16+MAR!G16</f>
        <v>983</v>
      </c>
    </row>
    <row r="17" spans="1:7" ht="16.5">
      <c r="A17" s="5" t="s">
        <v>14</v>
      </c>
      <c r="B17" s="5">
        <f>ENE!B17+FEB!B17+MAR!B17</f>
        <v>1055</v>
      </c>
      <c r="C17" s="5">
        <f>ENE!C17+FEB!C17+MAR!C17</f>
        <v>553</v>
      </c>
      <c r="D17" s="5">
        <f>ENE!D17+FEB!D17+MAR!D17</f>
        <v>502</v>
      </c>
      <c r="E17" s="5">
        <f>ENE!E17+FEB!E17+MAR!E17</f>
        <v>2751</v>
      </c>
      <c r="F17" s="5">
        <f>ENE!F17+FEB!F17+MAR!F17</f>
        <v>1343</v>
      </c>
      <c r="G17" s="5">
        <f>ENE!G17+FEB!G17+MAR!G17</f>
        <v>1408</v>
      </c>
    </row>
    <row r="18" spans="1:7" ht="16.5">
      <c r="A18" s="5" t="s">
        <v>15</v>
      </c>
      <c r="B18" s="5">
        <f>ENE!B18+FEB!B18+MAR!B18</f>
        <v>547</v>
      </c>
      <c r="C18" s="5">
        <f>ENE!C18+FEB!C18+MAR!C18</f>
        <v>301</v>
      </c>
      <c r="D18" s="5">
        <f>ENE!D18+FEB!D18+MAR!D18</f>
        <v>246</v>
      </c>
      <c r="E18" s="5">
        <f>ENE!E18+FEB!E18+MAR!E18</f>
        <v>1584</v>
      </c>
      <c r="F18" s="5">
        <f>ENE!F18+FEB!F18+MAR!F18</f>
        <v>741</v>
      </c>
      <c r="G18" s="5">
        <f>ENE!G18+FEB!G18+MAR!G18</f>
        <v>843</v>
      </c>
    </row>
    <row r="19" spans="1:7" ht="16.5">
      <c r="A19" s="5" t="s">
        <v>16</v>
      </c>
      <c r="B19" s="5">
        <f>ENE!B19+FEB!B19+MAR!B19</f>
        <v>435</v>
      </c>
      <c r="C19" s="5">
        <f>ENE!C19+FEB!C19+MAR!C19</f>
        <v>188</v>
      </c>
      <c r="D19" s="5">
        <f>ENE!D19+FEB!D19+MAR!D19</f>
        <v>247</v>
      </c>
      <c r="E19" s="5">
        <f>ENE!E19+FEB!E19+MAR!E19</f>
        <v>1301</v>
      </c>
      <c r="F19" s="5">
        <f>ENE!F19+FEB!F19+MAR!F19</f>
        <v>641</v>
      </c>
      <c r="G19" s="5">
        <f>ENE!G19+FEB!G19+MAR!G19</f>
        <v>660</v>
      </c>
    </row>
    <row r="20" spans="1:7" ht="16.5">
      <c r="A20" s="5" t="s">
        <v>17</v>
      </c>
      <c r="B20" s="5">
        <f>ENE!B20+FEB!B20+MAR!B20</f>
        <v>1280</v>
      </c>
      <c r="C20" s="5">
        <f>ENE!C20+FEB!C20+MAR!C20</f>
        <v>917</v>
      </c>
      <c r="D20" s="5">
        <f>ENE!D20+FEB!D20+MAR!D20</f>
        <v>363</v>
      </c>
      <c r="E20" s="5">
        <f>ENE!E20+FEB!E20+MAR!E20</f>
        <v>3807</v>
      </c>
      <c r="F20" s="5">
        <f>ENE!F20+FEB!F20+MAR!F20</f>
        <v>2991</v>
      </c>
      <c r="G20" s="5">
        <f>ENE!G20+FEB!G20+MAR!G20</f>
        <v>816</v>
      </c>
    </row>
    <row r="21" spans="1:7" ht="16.5">
      <c r="A21" s="5" t="s">
        <v>18</v>
      </c>
      <c r="B21" s="5">
        <f>ENE!B21+FEB!B21+MAR!B21</f>
        <v>2324</v>
      </c>
      <c r="C21" s="5">
        <f>ENE!C21+FEB!C21+MAR!C21</f>
        <v>1691</v>
      </c>
      <c r="D21" s="5">
        <f>ENE!D21+FEB!D21+MAR!D21</f>
        <v>633</v>
      </c>
      <c r="E21" s="5">
        <f>ENE!E21+FEB!E21+MAR!E21</f>
        <v>6104</v>
      </c>
      <c r="F21" s="5">
        <f>ENE!F21+FEB!F21+MAR!F21</f>
        <v>4574</v>
      </c>
      <c r="G21" s="5">
        <f>ENE!G21+FEB!G21+MAR!G21</f>
        <v>1530</v>
      </c>
    </row>
    <row r="22" spans="1:7" ht="16.5">
      <c r="A22" s="5" t="s">
        <v>19</v>
      </c>
      <c r="B22" s="5">
        <f>ENE!B22+FEB!B22+MAR!B22</f>
        <v>1096</v>
      </c>
      <c r="C22" s="5">
        <f>ENE!C22+FEB!C22+MAR!C22</f>
        <v>562</v>
      </c>
      <c r="D22" s="5">
        <f>ENE!D22+FEB!D22+MAR!D22</f>
        <v>534</v>
      </c>
      <c r="E22" s="5">
        <f>ENE!E22+FEB!E22+MAR!E22</f>
        <v>3662</v>
      </c>
      <c r="F22" s="5">
        <f>ENE!F22+FEB!F22+MAR!F22</f>
        <v>2072</v>
      </c>
      <c r="G22" s="5">
        <f>ENE!G22+FEB!G22+MAR!G22</f>
        <v>1590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D15C-EFD2-409B-84AF-DE12DBA1A2ED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20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248</v>
      </c>
      <c r="C14" s="4">
        <v>135</v>
      </c>
      <c r="D14" s="4">
        <v>113</v>
      </c>
      <c r="E14" s="4">
        <v>2884</v>
      </c>
      <c r="F14" s="4">
        <v>1831</v>
      </c>
      <c r="G14" s="4">
        <v>1053</v>
      </c>
    </row>
    <row r="15" spans="1:9" ht="16.5">
      <c r="A15" s="5" t="s">
        <v>12</v>
      </c>
      <c r="B15" s="5">
        <v>6</v>
      </c>
      <c r="C15" s="5">
        <v>4</v>
      </c>
      <c r="D15" s="5">
        <v>2</v>
      </c>
      <c r="E15" s="5">
        <v>10</v>
      </c>
      <c r="F15" s="5">
        <v>7</v>
      </c>
      <c r="G15" s="5">
        <v>3</v>
      </c>
    </row>
    <row r="16" spans="1:9" ht="16.5">
      <c r="A16" s="5" t="s">
        <v>13</v>
      </c>
      <c r="B16" s="5">
        <v>3</v>
      </c>
      <c r="C16" s="5">
        <v>3</v>
      </c>
      <c r="D16" s="5">
        <v>0</v>
      </c>
      <c r="E16" s="5">
        <v>203</v>
      </c>
      <c r="F16" s="5">
        <v>92</v>
      </c>
      <c r="G16" s="5">
        <v>111</v>
      </c>
    </row>
    <row r="17" spans="1:7" ht="16.5">
      <c r="A17" s="5" t="s">
        <v>14</v>
      </c>
      <c r="B17" s="5">
        <v>4</v>
      </c>
      <c r="C17" s="5">
        <v>2</v>
      </c>
      <c r="D17" s="5">
        <v>2</v>
      </c>
      <c r="E17" s="5">
        <v>326</v>
      </c>
      <c r="F17" s="5">
        <v>177</v>
      </c>
      <c r="G17" s="5">
        <v>149</v>
      </c>
    </row>
    <row r="18" spans="1:7" ht="16.5">
      <c r="A18" s="5" t="s">
        <v>15</v>
      </c>
      <c r="B18" s="5">
        <v>7</v>
      </c>
      <c r="C18" s="5">
        <v>4</v>
      </c>
      <c r="D18" s="5">
        <v>3</v>
      </c>
      <c r="E18" s="5">
        <v>119</v>
      </c>
      <c r="F18" s="5">
        <v>67</v>
      </c>
      <c r="G18" s="5">
        <v>52</v>
      </c>
    </row>
    <row r="19" spans="1:7" ht="16.5">
      <c r="A19" s="5" t="s">
        <v>16</v>
      </c>
      <c r="B19" s="5">
        <v>8</v>
      </c>
      <c r="C19" s="5">
        <v>4</v>
      </c>
      <c r="D19" s="5">
        <v>4</v>
      </c>
      <c r="E19" s="5">
        <v>74</v>
      </c>
      <c r="F19" s="5">
        <v>44</v>
      </c>
      <c r="G19" s="5">
        <v>30</v>
      </c>
    </row>
    <row r="20" spans="1:7" ht="16.5">
      <c r="A20" s="5" t="s">
        <v>17</v>
      </c>
      <c r="B20" s="5">
        <v>50</v>
      </c>
      <c r="C20" s="5">
        <v>33</v>
      </c>
      <c r="D20" s="5">
        <v>17</v>
      </c>
      <c r="E20" s="5">
        <v>672</v>
      </c>
      <c r="F20" s="5">
        <v>549</v>
      </c>
      <c r="G20" s="5">
        <v>123</v>
      </c>
    </row>
    <row r="21" spans="1:7" ht="16.5">
      <c r="A21" s="5" t="s">
        <v>18</v>
      </c>
      <c r="B21" s="5">
        <v>126</v>
      </c>
      <c r="C21" s="5">
        <v>67</v>
      </c>
      <c r="D21" s="5">
        <v>59</v>
      </c>
      <c r="E21" s="5">
        <v>1069</v>
      </c>
      <c r="F21" s="5">
        <v>696</v>
      </c>
      <c r="G21" s="5">
        <v>373</v>
      </c>
    </row>
    <row r="22" spans="1:7" ht="16.5">
      <c r="A22" s="5" t="s">
        <v>19</v>
      </c>
      <c r="B22" s="5">
        <v>44</v>
      </c>
      <c r="C22" s="5">
        <v>18</v>
      </c>
      <c r="D22" s="5">
        <v>26</v>
      </c>
      <c r="E22" s="5">
        <v>411</v>
      </c>
      <c r="F22" s="5">
        <v>199</v>
      </c>
      <c r="G22" s="5">
        <v>212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3500-9C57-4A70-8350-E264174C7271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26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377</v>
      </c>
      <c r="C14" s="4">
        <v>209</v>
      </c>
      <c r="D14" s="4">
        <v>168</v>
      </c>
      <c r="E14" s="4">
        <v>3768</v>
      </c>
      <c r="F14" s="4">
        <v>2331</v>
      </c>
      <c r="G14" s="4">
        <v>1437</v>
      </c>
    </row>
    <row r="15" spans="1:9" ht="16.5">
      <c r="A15" s="5" t="s">
        <v>12</v>
      </c>
      <c r="B15" s="5">
        <v>7</v>
      </c>
      <c r="C15" s="5">
        <v>2</v>
      </c>
      <c r="D15" s="5">
        <v>5</v>
      </c>
      <c r="E15" s="5">
        <v>12</v>
      </c>
      <c r="F15" s="5">
        <v>5</v>
      </c>
      <c r="G15" s="5">
        <v>7</v>
      </c>
    </row>
    <row r="16" spans="1:9" ht="16.5">
      <c r="A16" s="5" t="s">
        <v>13</v>
      </c>
      <c r="B16" s="5">
        <v>11</v>
      </c>
      <c r="C16" s="5">
        <v>7</v>
      </c>
      <c r="D16" s="5">
        <v>4</v>
      </c>
      <c r="E16" s="5">
        <v>291</v>
      </c>
      <c r="F16" s="5">
        <v>130</v>
      </c>
      <c r="G16" s="5">
        <v>161</v>
      </c>
    </row>
    <row r="17" spans="1:7" ht="16.5">
      <c r="A17" s="5" t="s">
        <v>14</v>
      </c>
      <c r="B17" s="5">
        <v>8</v>
      </c>
      <c r="C17" s="5">
        <v>3</v>
      </c>
      <c r="D17" s="5">
        <v>5</v>
      </c>
      <c r="E17" s="5">
        <v>325</v>
      </c>
      <c r="F17" s="5">
        <v>163</v>
      </c>
      <c r="G17" s="5">
        <v>162</v>
      </c>
    </row>
    <row r="18" spans="1:7" ht="16.5">
      <c r="A18" s="5" t="s">
        <v>15</v>
      </c>
      <c r="B18" s="5">
        <v>14</v>
      </c>
      <c r="C18" s="5">
        <v>5</v>
      </c>
      <c r="D18" s="5">
        <v>9</v>
      </c>
      <c r="E18" s="5">
        <v>99</v>
      </c>
      <c r="F18" s="5">
        <v>43</v>
      </c>
      <c r="G18" s="5">
        <v>56</v>
      </c>
    </row>
    <row r="19" spans="1:7" ht="16.5">
      <c r="A19" s="5" t="s">
        <v>16</v>
      </c>
      <c r="B19" s="5">
        <v>16</v>
      </c>
      <c r="C19" s="5">
        <v>7</v>
      </c>
      <c r="D19" s="5">
        <v>9</v>
      </c>
      <c r="E19" s="5">
        <v>175</v>
      </c>
      <c r="F19" s="5">
        <v>76</v>
      </c>
      <c r="G19" s="5">
        <v>99</v>
      </c>
    </row>
    <row r="20" spans="1:7" ht="16.5">
      <c r="A20" s="5" t="s">
        <v>17</v>
      </c>
      <c r="B20" s="5">
        <v>83</v>
      </c>
      <c r="C20" s="5">
        <v>54</v>
      </c>
      <c r="D20" s="5">
        <v>29</v>
      </c>
      <c r="E20" s="5">
        <v>841</v>
      </c>
      <c r="F20" s="5">
        <v>649</v>
      </c>
      <c r="G20" s="5">
        <v>192</v>
      </c>
    </row>
    <row r="21" spans="1:7" ht="16.5">
      <c r="A21" s="5" t="s">
        <v>18</v>
      </c>
      <c r="B21" s="5">
        <v>188</v>
      </c>
      <c r="C21" s="5">
        <v>111</v>
      </c>
      <c r="D21" s="5">
        <v>77</v>
      </c>
      <c r="E21" s="5">
        <v>1552</v>
      </c>
      <c r="F21" s="5">
        <v>1032</v>
      </c>
      <c r="G21" s="5">
        <v>520</v>
      </c>
    </row>
    <row r="22" spans="1:7" ht="16.5">
      <c r="A22" s="5" t="s">
        <v>19</v>
      </c>
      <c r="B22" s="5">
        <v>50</v>
      </c>
      <c r="C22" s="5">
        <v>20</v>
      </c>
      <c r="D22" s="5">
        <v>30</v>
      </c>
      <c r="E22" s="5">
        <v>473</v>
      </c>
      <c r="F22" s="5">
        <v>233</v>
      </c>
      <c r="G22" s="5">
        <v>240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FCA1-0500-4D60-9B22-D1C29D8DF0E7}">
  <dimension ref="A1:I23"/>
  <sheetViews>
    <sheetView showGridLines="0"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24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500</v>
      </c>
      <c r="C14" s="4">
        <v>259</v>
      </c>
      <c r="D14" s="4">
        <v>241</v>
      </c>
      <c r="E14" s="4">
        <v>6265</v>
      </c>
      <c r="F14" s="4">
        <v>3598</v>
      </c>
      <c r="G14" s="4">
        <v>2667</v>
      </c>
    </row>
    <row r="15" spans="1:9" ht="16.5">
      <c r="A15" s="5" t="s">
        <v>12</v>
      </c>
      <c r="B15" s="5">
        <v>2</v>
      </c>
      <c r="C15" s="5">
        <v>0</v>
      </c>
      <c r="D15" s="5">
        <v>2</v>
      </c>
      <c r="E15" s="5">
        <v>10</v>
      </c>
      <c r="F15" s="5">
        <v>2</v>
      </c>
      <c r="G15" s="5">
        <v>8</v>
      </c>
    </row>
    <row r="16" spans="1:9" ht="16.5">
      <c r="A16" s="5" t="s">
        <v>13</v>
      </c>
      <c r="B16" s="5">
        <v>24</v>
      </c>
      <c r="C16" s="5">
        <v>9</v>
      </c>
      <c r="D16" s="5">
        <v>15</v>
      </c>
      <c r="E16" s="5">
        <v>291</v>
      </c>
      <c r="F16" s="5">
        <v>123</v>
      </c>
      <c r="G16" s="5">
        <v>168</v>
      </c>
    </row>
    <row r="17" spans="1:7" ht="16.5">
      <c r="A17" s="5" t="s">
        <v>14</v>
      </c>
      <c r="B17" s="5">
        <v>14</v>
      </c>
      <c r="C17" s="5">
        <v>6</v>
      </c>
      <c r="D17" s="5">
        <v>8</v>
      </c>
      <c r="E17" s="5">
        <v>453</v>
      </c>
      <c r="F17" s="5">
        <v>185</v>
      </c>
      <c r="G17" s="5">
        <v>268</v>
      </c>
    </row>
    <row r="18" spans="1:7" ht="16.5">
      <c r="A18" s="5" t="s">
        <v>15</v>
      </c>
      <c r="B18" s="5">
        <v>18</v>
      </c>
      <c r="C18" s="5">
        <v>6</v>
      </c>
      <c r="D18" s="5">
        <v>12</v>
      </c>
      <c r="E18" s="5">
        <v>358</v>
      </c>
      <c r="F18" s="5">
        <v>176</v>
      </c>
      <c r="G18" s="5">
        <v>182</v>
      </c>
    </row>
    <row r="19" spans="1:7" ht="16.5">
      <c r="A19" s="5" t="s">
        <v>16</v>
      </c>
      <c r="B19" s="5">
        <v>19</v>
      </c>
      <c r="C19" s="5">
        <v>9</v>
      </c>
      <c r="D19" s="5">
        <v>10</v>
      </c>
      <c r="E19" s="5">
        <v>316</v>
      </c>
      <c r="F19" s="5">
        <v>157</v>
      </c>
      <c r="G19" s="5">
        <v>159</v>
      </c>
    </row>
    <row r="20" spans="1:7" ht="16.5">
      <c r="A20" s="5" t="s">
        <v>17</v>
      </c>
      <c r="B20" s="5">
        <v>107</v>
      </c>
      <c r="C20" s="5">
        <v>75</v>
      </c>
      <c r="D20" s="5">
        <v>32</v>
      </c>
      <c r="E20" s="5">
        <v>1309</v>
      </c>
      <c r="F20" s="5">
        <v>960</v>
      </c>
      <c r="G20" s="5">
        <v>349</v>
      </c>
    </row>
    <row r="21" spans="1:7" ht="16.5">
      <c r="A21" s="5" t="s">
        <v>18</v>
      </c>
      <c r="B21" s="5">
        <v>247</v>
      </c>
      <c r="C21" s="5">
        <v>123</v>
      </c>
      <c r="D21" s="5">
        <v>124</v>
      </c>
      <c r="E21" s="5">
        <v>2685</v>
      </c>
      <c r="F21" s="5">
        <v>1599</v>
      </c>
      <c r="G21" s="5">
        <v>1086</v>
      </c>
    </row>
    <row r="22" spans="1:7" ht="16.5">
      <c r="A22" s="5" t="s">
        <v>19</v>
      </c>
      <c r="B22" s="5">
        <v>69</v>
      </c>
      <c r="C22" s="5">
        <v>31</v>
      </c>
      <c r="D22" s="5">
        <v>38</v>
      </c>
      <c r="E22" s="5">
        <v>843</v>
      </c>
      <c r="F22" s="5">
        <v>396</v>
      </c>
      <c r="G22" s="5">
        <v>447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34806-68B5-40E2-9DC6-6A58A757A5E2}">
  <dimension ref="A1:I22"/>
  <sheetViews>
    <sheetView workbookViewId="0">
      <selection activeCell="A6" sqref="A6:I6"/>
    </sheetView>
  </sheetViews>
  <sheetFormatPr baseColWidth="10" defaultRowHeight="1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3" spans="1:9">
      <c r="A3" s="26" t="s">
        <v>33</v>
      </c>
      <c r="B3" s="25"/>
      <c r="C3" s="25"/>
      <c r="D3" s="25"/>
      <c r="E3" s="25"/>
      <c r="F3" s="25"/>
      <c r="G3" s="25"/>
      <c r="H3" s="25"/>
      <c r="I3" s="25"/>
    </row>
    <row r="5" spans="1:9">
      <c r="A5" s="27" t="s">
        <v>40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36</v>
      </c>
      <c r="B6" s="25"/>
      <c r="C6" s="25"/>
      <c r="D6" s="25"/>
      <c r="E6" s="25"/>
      <c r="F6" s="25"/>
      <c r="G6" s="25"/>
      <c r="H6" s="25"/>
      <c r="I6" s="25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1" spans="1:9">
      <c r="A11" s="29" t="s">
        <v>4</v>
      </c>
      <c r="B11" s="31" t="s">
        <v>5</v>
      </c>
      <c r="C11" s="32"/>
      <c r="D11" s="33"/>
      <c r="E11" s="31" t="s">
        <v>6</v>
      </c>
      <c r="F11" s="32"/>
      <c r="G11" s="33"/>
    </row>
    <row r="12" spans="1:9">
      <c r="A12" s="30"/>
      <c r="B12" s="12" t="s">
        <v>7</v>
      </c>
      <c r="C12" s="12" t="s">
        <v>8</v>
      </c>
      <c r="D12" s="12" t="s">
        <v>9</v>
      </c>
      <c r="E12" s="12" t="s">
        <v>7</v>
      </c>
      <c r="F12" s="12" t="s">
        <v>8</v>
      </c>
      <c r="G12" s="12" t="s">
        <v>9</v>
      </c>
    </row>
    <row r="13" spans="1:9" ht="16.5">
      <c r="A13" s="13" t="s">
        <v>10</v>
      </c>
      <c r="B13" s="13" t="s">
        <v>10</v>
      </c>
      <c r="C13" s="13" t="s">
        <v>10</v>
      </c>
      <c r="D13" s="13" t="s">
        <v>10</v>
      </c>
      <c r="E13" s="13" t="s">
        <v>10</v>
      </c>
      <c r="F13" s="13" t="s">
        <v>10</v>
      </c>
      <c r="G13" s="13" t="s">
        <v>10</v>
      </c>
    </row>
    <row r="14" spans="1:9" ht="16.5">
      <c r="A14" s="14" t="s">
        <v>11</v>
      </c>
      <c r="B14" s="14">
        <f>SUM(B15:B22)</f>
        <v>1125</v>
      </c>
      <c r="C14" s="14">
        <f t="shared" ref="C14:G14" si="0">SUM(C15:C22)</f>
        <v>603</v>
      </c>
      <c r="D14" s="14">
        <f t="shared" si="0"/>
        <v>522</v>
      </c>
      <c r="E14" s="14">
        <f t="shared" si="0"/>
        <v>12917</v>
      </c>
      <c r="F14" s="14">
        <f t="shared" si="0"/>
        <v>7760</v>
      </c>
      <c r="G14" s="14">
        <f t="shared" si="0"/>
        <v>5157</v>
      </c>
    </row>
    <row r="15" spans="1:9" ht="16.5">
      <c r="A15" s="15" t="s">
        <v>12</v>
      </c>
      <c r="B15" s="15">
        <f>ABRIL!B15+MAY!B15+JUN!B15</f>
        <v>15</v>
      </c>
      <c r="C15" s="15">
        <f>ABRIL!C15+MAY!C15+JUN!C15</f>
        <v>6</v>
      </c>
      <c r="D15" s="15">
        <f>ABRIL!D15+MAY!D15+JUN!D15</f>
        <v>9</v>
      </c>
      <c r="E15" s="15">
        <f>ABRIL!E15+MAY!E15+JUN!E15</f>
        <v>32</v>
      </c>
      <c r="F15" s="15">
        <f>ABRIL!F15+MAY!F15+JUN!F15</f>
        <v>14</v>
      </c>
      <c r="G15" s="15">
        <f>ABRIL!G15+MAY!G15+JUN!G15</f>
        <v>18</v>
      </c>
    </row>
    <row r="16" spans="1:9" ht="16.5">
      <c r="A16" s="15" t="s">
        <v>13</v>
      </c>
      <c r="B16" s="15">
        <f>ABRIL!B16+MAY!B16+JUN!B16</f>
        <v>38</v>
      </c>
      <c r="C16" s="15">
        <f>ABRIL!C16+MAY!C16+JUN!C16</f>
        <v>19</v>
      </c>
      <c r="D16" s="15">
        <f>ABRIL!D16+MAY!D16+JUN!D16</f>
        <v>19</v>
      </c>
      <c r="E16" s="15">
        <f>ABRIL!E16+MAY!E16+JUN!E16</f>
        <v>785</v>
      </c>
      <c r="F16" s="15">
        <f>ABRIL!F16+MAY!F16+JUN!F16</f>
        <v>345</v>
      </c>
      <c r="G16" s="15">
        <f>ABRIL!G16+MAY!G16+JUN!G16</f>
        <v>440</v>
      </c>
    </row>
    <row r="17" spans="1:7" ht="16.5">
      <c r="A17" s="15" t="s">
        <v>14</v>
      </c>
      <c r="B17" s="15">
        <f>ABRIL!B17+MAY!B17+JUN!B17</f>
        <v>26</v>
      </c>
      <c r="C17" s="15">
        <f>ABRIL!C17+MAY!C17+JUN!C17</f>
        <v>11</v>
      </c>
      <c r="D17" s="15">
        <f>ABRIL!D17+MAY!D17+JUN!D17</f>
        <v>15</v>
      </c>
      <c r="E17" s="15">
        <f>ABRIL!E17+MAY!E17+JUN!E17</f>
        <v>1104</v>
      </c>
      <c r="F17" s="15">
        <f>ABRIL!F17+MAY!F17+JUN!F17</f>
        <v>525</v>
      </c>
      <c r="G17" s="15">
        <f>ABRIL!G17+MAY!G17+JUN!G17</f>
        <v>579</v>
      </c>
    </row>
    <row r="18" spans="1:7" ht="16.5">
      <c r="A18" s="15" t="s">
        <v>15</v>
      </c>
      <c r="B18" s="15">
        <f>ABRIL!B18+MAY!B18+JUN!B18</f>
        <v>39</v>
      </c>
      <c r="C18" s="15">
        <f>ABRIL!C18+MAY!C18+JUN!C18</f>
        <v>15</v>
      </c>
      <c r="D18" s="15">
        <f>ABRIL!D18+MAY!D18+JUN!D18</f>
        <v>24</v>
      </c>
      <c r="E18" s="15">
        <f>ABRIL!E18+MAY!E18+JUN!E18</f>
        <v>576</v>
      </c>
      <c r="F18" s="15">
        <f>ABRIL!F18+MAY!F18+JUN!F18</f>
        <v>286</v>
      </c>
      <c r="G18" s="15">
        <f>ABRIL!G18+MAY!G18+JUN!G18</f>
        <v>290</v>
      </c>
    </row>
    <row r="19" spans="1:7" ht="16.5">
      <c r="A19" s="15" t="s">
        <v>16</v>
      </c>
      <c r="B19" s="15">
        <f>ABRIL!B19+MAY!B19+JUN!B19</f>
        <v>43</v>
      </c>
      <c r="C19" s="15">
        <f>ABRIL!C19+MAY!C19+JUN!C19</f>
        <v>20</v>
      </c>
      <c r="D19" s="15">
        <f>ABRIL!D19+MAY!D19+JUN!D19</f>
        <v>23</v>
      </c>
      <c r="E19" s="15">
        <f>ABRIL!E19+MAY!E19+JUN!E19</f>
        <v>565</v>
      </c>
      <c r="F19" s="15">
        <f>ABRIL!F19+MAY!F19+JUN!F19</f>
        <v>277</v>
      </c>
      <c r="G19" s="15">
        <f>ABRIL!G19+MAY!G19+JUN!G19</f>
        <v>288</v>
      </c>
    </row>
    <row r="20" spans="1:7" ht="16.5">
      <c r="A20" s="15" t="s">
        <v>17</v>
      </c>
      <c r="B20" s="15">
        <f>ABRIL!B20+MAY!B20+JUN!B20</f>
        <v>240</v>
      </c>
      <c r="C20" s="15">
        <f>ABRIL!C20+MAY!C20+JUN!C20</f>
        <v>162</v>
      </c>
      <c r="D20" s="15">
        <f>ABRIL!D20+MAY!D20+JUN!D20</f>
        <v>78</v>
      </c>
      <c r="E20" s="15">
        <f>ABRIL!E20+MAY!E20+JUN!E20</f>
        <v>2822</v>
      </c>
      <c r="F20" s="15">
        <f>ABRIL!F20+MAY!F20+JUN!F20</f>
        <v>2158</v>
      </c>
      <c r="G20" s="15">
        <f>ABRIL!G20+MAY!G20+JUN!G20</f>
        <v>664</v>
      </c>
    </row>
    <row r="21" spans="1:7" ht="16.5">
      <c r="A21" s="15" t="s">
        <v>18</v>
      </c>
      <c r="B21" s="15">
        <f>ABRIL!B21+MAY!B21+JUN!B21</f>
        <v>561</v>
      </c>
      <c r="C21" s="15">
        <f>ABRIL!C21+MAY!C21+JUN!C21</f>
        <v>301</v>
      </c>
      <c r="D21" s="15">
        <f>ABRIL!D21+MAY!D21+JUN!D21</f>
        <v>260</v>
      </c>
      <c r="E21" s="15">
        <f>ABRIL!E21+MAY!E21+JUN!E21</f>
        <v>5306</v>
      </c>
      <c r="F21" s="15">
        <f>ABRIL!F21+MAY!F21+JUN!F21</f>
        <v>3327</v>
      </c>
      <c r="G21" s="15">
        <f>ABRIL!G21+MAY!G21+JUN!G21</f>
        <v>1979</v>
      </c>
    </row>
    <row r="22" spans="1:7" ht="16.5">
      <c r="A22" s="15" t="s">
        <v>19</v>
      </c>
      <c r="B22" s="15">
        <f>ABRIL!B22+MAY!B22+JUN!B22</f>
        <v>163</v>
      </c>
      <c r="C22" s="15">
        <f>ABRIL!C22+MAY!C22+JUN!C22</f>
        <v>69</v>
      </c>
      <c r="D22" s="15">
        <f>ABRIL!D22+MAY!D22+JUN!D22</f>
        <v>94</v>
      </c>
      <c r="E22" s="15">
        <f>ABRIL!E22+MAY!E22+JUN!E22</f>
        <v>1727</v>
      </c>
      <c r="F22" s="15">
        <f>ABRIL!F22+MAY!F22+JUN!F22</f>
        <v>828</v>
      </c>
      <c r="G22" s="15">
        <f>ABRIL!G22+MAY!G22+JUN!G22</f>
        <v>899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3321-E1D1-4CFA-BF76-DBC047015421}">
  <dimension ref="A1:I23"/>
  <sheetViews>
    <sheetView showGridLines="0" workbookViewId="0">
      <selection activeCell="L19" sqref="L1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23.65" customHeight="1"/>
    <row r="3" spans="1:9" ht="46.5" customHeight="1">
      <c r="A3" s="22" t="s">
        <v>0</v>
      </c>
      <c r="B3" s="21"/>
      <c r="C3" s="21"/>
      <c r="D3" s="21"/>
      <c r="E3" s="21"/>
      <c r="F3" s="21"/>
      <c r="G3" s="21"/>
      <c r="H3" s="21"/>
      <c r="I3" s="21"/>
    </row>
    <row r="4" spans="1:9" ht="5.0999999999999996" customHeight="1"/>
    <row r="5" spans="1:9" ht="18" customHeight="1">
      <c r="A5" s="23" t="s">
        <v>29</v>
      </c>
      <c r="B5" s="21"/>
      <c r="C5" s="21"/>
      <c r="D5" s="21"/>
      <c r="E5" s="21"/>
      <c r="F5" s="21"/>
      <c r="G5" s="21"/>
      <c r="H5" s="21"/>
      <c r="I5" s="21"/>
    </row>
    <row r="6" spans="1:9" ht="18" customHeight="1">
      <c r="A6" s="23" t="s">
        <v>2</v>
      </c>
      <c r="B6" s="21"/>
      <c r="C6" s="21"/>
      <c r="D6" s="21"/>
      <c r="E6" s="21"/>
      <c r="F6" s="21"/>
      <c r="G6" s="21"/>
      <c r="H6" s="21"/>
      <c r="I6" s="21"/>
    </row>
    <row r="7" spans="1:9" ht="12.2" customHeight="1"/>
    <row r="8" spans="1:9" ht="15.4" customHeight="1"/>
    <row r="9" spans="1:9" ht="18" customHeight="1">
      <c r="A9" s="24" t="s">
        <v>3</v>
      </c>
      <c r="B9" s="21"/>
      <c r="C9" s="21"/>
      <c r="D9" s="21"/>
      <c r="E9" s="21"/>
      <c r="F9" s="21"/>
      <c r="G9" s="21"/>
      <c r="H9" s="21"/>
      <c r="I9" s="21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8440</v>
      </c>
      <c r="C14" s="4">
        <f t="shared" ref="C14:G14" si="0">SUM(C15:C22)</f>
        <v>5077</v>
      </c>
      <c r="D14" s="4">
        <f t="shared" si="0"/>
        <v>3363</v>
      </c>
      <c r="E14" s="4">
        <f t="shared" si="0"/>
        <v>34199</v>
      </c>
      <c r="F14" s="4">
        <f t="shared" si="0"/>
        <v>21064</v>
      </c>
      <c r="G14" s="4">
        <f t="shared" si="0"/>
        <v>13135</v>
      </c>
    </row>
    <row r="15" spans="1:9" ht="16.5">
      <c r="A15" s="5" t="s">
        <v>12</v>
      </c>
      <c r="B15" s="5">
        <f>'I TRI'!B15+'II TRI'!B15</f>
        <v>112</v>
      </c>
      <c r="C15" s="5">
        <f>'I TRI'!C15+'II TRI'!C15</f>
        <v>43</v>
      </c>
      <c r="D15" s="5">
        <f>'I TRI'!D15+'II TRI'!D15</f>
        <v>69</v>
      </c>
      <c r="E15" s="5">
        <f>'I TRI'!E15+'II TRI'!E15</f>
        <v>262</v>
      </c>
      <c r="F15" s="5">
        <f>'I TRI'!F15+'II TRI'!F15</f>
        <v>96</v>
      </c>
      <c r="G15" s="5">
        <f>'I TRI'!G15+'II TRI'!G15</f>
        <v>166</v>
      </c>
    </row>
    <row r="16" spans="1:9" ht="16.5">
      <c r="A16" s="5" t="s">
        <v>13</v>
      </c>
      <c r="B16" s="5">
        <f>'I TRI'!B16+'II TRI'!B16</f>
        <v>519</v>
      </c>
      <c r="C16" s="5">
        <f>'I TRI'!C16+'II TRI'!C16</f>
        <v>244</v>
      </c>
      <c r="D16" s="5">
        <f>'I TRI'!D16+'II TRI'!D16</f>
        <v>275</v>
      </c>
      <c r="E16" s="5">
        <f>'I TRI'!E16+'II TRI'!E16</f>
        <v>2628</v>
      </c>
      <c r="F16" s="5">
        <f>'I TRI'!F16+'II TRI'!F16</f>
        <v>1205</v>
      </c>
      <c r="G16" s="5">
        <f>'I TRI'!G16+'II TRI'!G16</f>
        <v>1423</v>
      </c>
    </row>
    <row r="17" spans="1:7" ht="16.5">
      <c r="A17" s="5" t="s">
        <v>14</v>
      </c>
      <c r="B17" s="5">
        <f>'I TRI'!B17+'II TRI'!B17</f>
        <v>1081</v>
      </c>
      <c r="C17" s="5">
        <f>'I TRI'!C17+'II TRI'!C17</f>
        <v>564</v>
      </c>
      <c r="D17" s="5">
        <f>'I TRI'!D17+'II TRI'!D17</f>
        <v>517</v>
      </c>
      <c r="E17" s="5">
        <f>'I TRI'!E17+'II TRI'!E17</f>
        <v>3855</v>
      </c>
      <c r="F17" s="5">
        <f>'I TRI'!F17+'II TRI'!F17</f>
        <v>1868</v>
      </c>
      <c r="G17" s="5">
        <f>'I TRI'!G17+'II TRI'!G17</f>
        <v>1987</v>
      </c>
    </row>
    <row r="18" spans="1:7" ht="16.5">
      <c r="A18" s="5" t="s">
        <v>15</v>
      </c>
      <c r="B18" s="5">
        <f>'I TRI'!B18+'II TRI'!B18</f>
        <v>586</v>
      </c>
      <c r="C18" s="5">
        <f>'I TRI'!C18+'II TRI'!C18</f>
        <v>316</v>
      </c>
      <c r="D18" s="5">
        <f>'I TRI'!D18+'II TRI'!D18</f>
        <v>270</v>
      </c>
      <c r="E18" s="5">
        <f>'I TRI'!E18+'II TRI'!E18</f>
        <v>2160</v>
      </c>
      <c r="F18" s="5">
        <f>'I TRI'!F18+'II TRI'!F18</f>
        <v>1027</v>
      </c>
      <c r="G18" s="5">
        <f>'I TRI'!G18+'II TRI'!G18</f>
        <v>1133</v>
      </c>
    </row>
    <row r="19" spans="1:7" ht="16.5">
      <c r="A19" s="5" t="s">
        <v>16</v>
      </c>
      <c r="B19" s="5">
        <f>'I TRI'!B19+'II TRI'!B19</f>
        <v>478</v>
      </c>
      <c r="C19" s="5">
        <f>'I TRI'!C19+'II TRI'!C19</f>
        <v>208</v>
      </c>
      <c r="D19" s="5">
        <f>'I TRI'!D19+'II TRI'!D19</f>
        <v>270</v>
      </c>
      <c r="E19" s="5">
        <f>'I TRI'!E19+'II TRI'!E19</f>
        <v>1866</v>
      </c>
      <c r="F19" s="5">
        <f>'I TRI'!F19+'II TRI'!F19</f>
        <v>918</v>
      </c>
      <c r="G19" s="5">
        <f>'I TRI'!G19+'II TRI'!G19</f>
        <v>948</v>
      </c>
    </row>
    <row r="20" spans="1:7" ht="16.5">
      <c r="A20" s="5" t="s">
        <v>17</v>
      </c>
      <c r="B20" s="5">
        <f>'I TRI'!B20+'II TRI'!B20</f>
        <v>1520</v>
      </c>
      <c r="C20" s="5">
        <f>'I TRI'!C20+'II TRI'!C20</f>
        <v>1079</v>
      </c>
      <c r="D20" s="5">
        <f>'I TRI'!D20+'II TRI'!D20</f>
        <v>441</v>
      </c>
      <c r="E20" s="5">
        <f>'I TRI'!E20+'II TRI'!E20</f>
        <v>6629</v>
      </c>
      <c r="F20" s="5">
        <f>'I TRI'!F20+'II TRI'!F20</f>
        <v>5149</v>
      </c>
      <c r="G20" s="5">
        <f>'I TRI'!G20+'II TRI'!G20</f>
        <v>1480</v>
      </c>
    </row>
    <row r="21" spans="1:7" ht="16.5">
      <c r="A21" s="5" t="s">
        <v>18</v>
      </c>
      <c r="B21" s="5">
        <f>'I TRI'!B21+'II TRI'!B21</f>
        <v>2885</v>
      </c>
      <c r="C21" s="5">
        <f>'I TRI'!C21+'II TRI'!C21</f>
        <v>1992</v>
      </c>
      <c r="D21" s="5">
        <f>'I TRI'!D21+'II TRI'!D21</f>
        <v>893</v>
      </c>
      <c r="E21" s="5">
        <f>'I TRI'!E21+'II TRI'!E21</f>
        <v>11410</v>
      </c>
      <c r="F21" s="5">
        <f>'I TRI'!F21+'II TRI'!F21</f>
        <v>7901</v>
      </c>
      <c r="G21" s="5">
        <f>'I TRI'!G21+'II TRI'!G21</f>
        <v>3509</v>
      </c>
    </row>
    <row r="22" spans="1:7" ht="16.5">
      <c r="A22" s="5" t="s">
        <v>19</v>
      </c>
      <c r="B22" s="5">
        <f>'I TRI'!B22+'II TRI'!B22</f>
        <v>1259</v>
      </c>
      <c r="C22" s="5">
        <f>'I TRI'!C22+'II TRI'!C22</f>
        <v>631</v>
      </c>
      <c r="D22" s="5">
        <f>'I TRI'!D22+'II TRI'!D22</f>
        <v>628</v>
      </c>
      <c r="E22" s="5">
        <f>'I TRI'!E22+'II TRI'!E22</f>
        <v>5389</v>
      </c>
      <c r="F22" s="5">
        <f>'I TRI'!F22+'II TRI'!F22</f>
        <v>2900</v>
      </c>
      <c r="G22" s="5">
        <f>'I TRI'!G22+'II TRI'!G22</f>
        <v>2489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I TRI</vt:lpstr>
      <vt:lpstr>ABRIL</vt:lpstr>
      <vt:lpstr>MAY</vt:lpstr>
      <vt:lpstr>JUN</vt:lpstr>
      <vt:lpstr>II TRI</vt:lpstr>
      <vt:lpstr>I SEM</vt:lpstr>
      <vt:lpstr>JUL</vt:lpstr>
      <vt:lpstr>AGOST</vt:lpstr>
      <vt:lpstr>SET</vt:lpstr>
      <vt:lpstr>III TRI</vt:lpstr>
      <vt:lpstr>OCT</vt:lpstr>
      <vt:lpstr>NOV</vt:lpstr>
      <vt:lpstr>DIC</vt:lpstr>
      <vt:lpstr>IV TRI</vt:lpstr>
      <vt:lpstr>II SEMES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2020-10-19T17:45:37Z</dcterms:created>
  <dcterms:modified xsi:type="dcterms:W3CDTF">2021-02-18T03:25:45Z</dcterms:modified>
</cp:coreProperties>
</file>